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ени" sheetId="1" r:id="rId1"/>
  </sheets>
  <definedNames>
    <definedName name="_xlnm.Print_Area" localSheetId="0">'Поени'!$A$5:$N$123</definedName>
  </definedNames>
  <calcPr fullCalcOnLoad="1"/>
</workbook>
</file>

<file path=xl/sharedStrings.xml><?xml version="1.0" encoding="utf-8"?>
<sst xmlns="http://schemas.openxmlformats.org/spreadsheetml/2006/main" count="21" uniqueCount="21">
  <si>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</si>
  <si>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</si>
  <si>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</si>
  <si>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</si>
  <si>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</si>
  <si>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</si>
  <si>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</si>
  <si>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</si>
  <si>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</si>
  <si>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</si>
  <si>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</si>
  <si>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</si>
  <si>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</si>
  <si>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</si>
  <si>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</si>
  <si>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</si>
  <si>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</si>
  <si>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</si>
  <si>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</si>
  <si>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</si>
  <si>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Soldo Ilija 3197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</si>
</sst>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8"/>
      <color indexed="63"/>
      <name val="Arial"/>
      <family val="2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8"/>
      <color rgb="FF222222"/>
      <name val="Arial"/>
      <family val="2"/>
    </font>
    <font>
      <sz val="14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>
        <color indexed="63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2" fontId="43" fillId="0" borderId="12" xfId="0" applyNumberFormat="1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2" fontId="43" fillId="0" borderId="13" xfId="0" applyNumberFormat="1" applyFont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2" fontId="43" fillId="0" borderId="14" xfId="0" applyNumberFormat="1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left" vertical="center"/>
      <protection/>
    </xf>
    <xf numFmtId="0" fontId="42" fillId="0" borderId="18" xfId="0" applyFont="1" applyBorder="1" applyAlignment="1" applyProtection="1">
      <alignment horizontal="center" vertical="center"/>
      <protection/>
    </xf>
    <xf numFmtId="0" fontId="43" fillId="34" borderId="19" xfId="0" applyFont="1" applyFill="1" applyBorder="1" applyAlignment="1" applyProtection="1">
      <alignment horizontal="center" vertical="center" wrapText="1"/>
      <protection/>
    </xf>
    <xf numFmtId="0" fontId="43" fillId="35" borderId="20" xfId="0" applyFont="1" applyFill="1" applyBorder="1" applyAlignment="1" applyProtection="1">
      <alignment horizontal="center" vertical="center" wrapText="1"/>
      <protection/>
    </xf>
    <xf numFmtId="0" fontId="45" fillId="36" borderId="19" xfId="0" applyFont="1" applyFill="1" applyBorder="1" applyAlignment="1" applyProtection="1">
      <alignment horizontal="center" vertical="center" textRotation="90" wrapText="1"/>
      <protection/>
    </xf>
    <xf numFmtId="0" fontId="45" fillId="37" borderId="20" xfId="0" applyFont="1" applyFill="1" applyBorder="1" applyAlignment="1" applyProtection="1">
      <alignment horizontal="center" vertical="center" textRotation="90" wrapText="1"/>
      <protection/>
    </xf>
    <xf numFmtId="0" fontId="45" fillId="38" borderId="21" xfId="0" applyFont="1" applyFill="1" applyBorder="1" applyAlignment="1" applyProtection="1">
      <alignment horizontal="center" vertical="center" textRotation="90" wrapText="1"/>
      <protection/>
    </xf>
    <xf numFmtId="0" fontId="46" fillId="0" borderId="22" xfId="0" applyFont="1" applyBorder="1" applyAlignment="1" applyProtection="1">
      <alignment horizontal="center" vertical="top" wrapText="1"/>
      <protection/>
    </xf>
    <xf numFmtId="0" fontId="46" fillId="0" borderId="23" xfId="0" applyFont="1" applyBorder="1" applyAlignment="1" applyProtection="1">
      <alignment horizontal="center" vertical="top" wrapText="1"/>
      <protection/>
    </xf>
    <xf numFmtId="0" fontId="46" fillId="0" borderId="24" xfId="0" applyFont="1" applyBorder="1" applyAlignment="1" applyProtection="1">
      <alignment horizontal="center" vertical="top" wrapText="1"/>
      <protection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4" fillId="0" borderId="25" xfId="0" applyFont="1" applyBorder="1" applyAlignment="1" applyProtection="1">
      <alignment horizontal="left" vertical="center"/>
      <protection locked="0"/>
    </xf>
    <xf numFmtId="0" fontId="44" fillId="0" borderId="26" xfId="0" applyFont="1" applyBorder="1" applyAlignment="1" applyProtection="1">
      <alignment horizontal="left" vertical="center"/>
      <protection locked="0"/>
    </xf>
    <xf numFmtId="0" fontId="44" fillId="0" borderId="18" xfId="0" applyFont="1" applyBorder="1" applyAlignment="1" applyProtection="1">
      <alignment horizontal="left" vertical="center"/>
      <protection locked="0"/>
    </xf>
    <xf numFmtId="0" fontId="47" fillId="0" borderId="13" xfId="0" applyFont="1" applyBorder="1" applyAlignment="1">
      <alignment vertical="top" wrapText="1"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2" fontId="47" fillId="0" borderId="12" xfId="0" applyNumberFormat="1" applyFont="1" applyBorder="1" applyAlignment="1" applyProtection="1">
      <alignment horizontal="center" vertical="center"/>
      <protection locked="0"/>
    </xf>
    <xf numFmtId="2" fontId="42" fillId="0" borderId="13" xfId="0" applyNumberFormat="1" applyFont="1" applyBorder="1" applyAlignment="1" applyProtection="1">
      <alignment horizontal="center" vertical="center"/>
      <protection locked="0"/>
    </xf>
    <xf numFmtId="2" fontId="47" fillId="0" borderId="13" xfId="0" applyNumberFormat="1" applyFont="1" applyBorder="1" applyAlignment="1" applyProtection="1">
      <alignment horizontal="center" vertical="center"/>
      <protection locked="0"/>
    </xf>
    <xf numFmtId="2" fontId="42" fillId="33" borderId="13" xfId="0" applyNumberFormat="1" applyFont="1" applyFill="1" applyBorder="1" applyAlignment="1" applyProtection="1">
      <alignment horizontal="center" vertical="center"/>
      <protection locked="0"/>
    </xf>
    <xf numFmtId="2" fontId="47" fillId="33" borderId="13" xfId="0" applyNumberFormat="1" applyFont="1" applyFill="1" applyBorder="1" applyAlignment="1" applyProtection="1">
      <alignment horizontal="center" vertical="center"/>
      <protection locked="0"/>
    </xf>
    <xf numFmtId="2" fontId="42" fillId="0" borderId="14" xfId="0" applyNumberFormat="1" applyFont="1" applyBorder="1" applyAlignment="1" applyProtection="1">
      <alignment horizontal="center" vertical="center"/>
      <protection locked="0"/>
    </xf>
    <xf numFmtId="0" fontId="42" fillId="0" borderId="27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center" vertical="center"/>
      <protection/>
    </xf>
    <xf numFmtId="2" fontId="43" fillId="0" borderId="13" xfId="0" applyNumberFormat="1" applyFont="1" applyBorder="1" applyAlignment="1" applyProtection="1">
      <alignment horizontal="center" vertical="center"/>
      <protection locked="0"/>
    </xf>
    <xf numFmtId="2" fontId="43" fillId="33" borderId="13" xfId="0" applyNumberFormat="1" applyFont="1" applyFill="1" applyBorder="1" applyAlignment="1" applyProtection="1">
      <alignment horizontal="center" vertical="center"/>
      <protection locked="0"/>
    </xf>
    <xf numFmtId="0" fontId="45" fillId="39" borderId="21" xfId="0" applyFont="1" applyFill="1" applyBorder="1" applyAlignment="1" applyProtection="1">
      <alignment horizontal="center" vertical="center" wrapText="1"/>
      <protection/>
    </xf>
    <xf numFmtId="2" fontId="43" fillId="0" borderId="12" xfId="0" applyNumberFormat="1" applyFont="1" applyBorder="1" applyAlignment="1" applyProtection="1">
      <alignment horizontal="center" vertical="center"/>
      <protection locked="0"/>
    </xf>
    <xf numFmtId="1" fontId="45" fillId="33" borderId="12" xfId="0" applyNumberFormat="1" applyFont="1" applyFill="1" applyBorder="1" applyAlignment="1" applyProtection="1">
      <alignment horizontal="center" vertical="center" wrapText="1"/>
      <protection/>
    </xf>
    <xf numFmtId="2" fontId="44" fillId="0" borderId="26" xfId="0" applyNumberFormat="1" applyFont="1" applyBorder="1" applyAlignment="1" applyProtection="1">
      <alignment horizontal="left" vertical="center"/>
      <protection locked="0"/>
    </xf>
    <xf numFmtId="2" fontId="42" fillId="0" borderId="11" xfId="0" applyNumberFormat="1" applyFont="1" applyBorder="1" applyAlignment="1" applyProtection="1">
      <alignment horizontal="center" vertical="center"/>
      <protection locked="0"/>
    </xf>
    <xf numFmtId="1" fontId="44" fillId="0" borderId="26" xfId="0" applyNumberFormat="1" applyFont="1" applyBorder="1" applyAlignment="1" applyProtection="1">
      <alignment horizontal="left" vertical="center"/>
      <protection locked="0"/>
    </xf>
    <xf numFmtId="1" fontId="42" fillId="0" borderId="30" xfId="0" applyNumberFormat="1" applyFont="1" applyBorder="1" applyAlignment="1" applyProtection="1">
      <alignment horizontal="center" vertical="center"/>
      <protection/>
    </xf>
    <xf numFmtId="1" fontId="45" fillId="40" borderId="31" xfId="0" applyNumberFormat="1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/>
      <protection locked="0"/>
    </xf>
    <xf numFmtId="2" fontId="43" fillId="0" borderId="25" xfId="0" applyNumberFormat="1" applyFont="1" applyBorder="1" applyAlignment="1" applyProtection="1">
      <alignment horizontal="center" vertical="center"/>
      <protection/>
    </xf>
    <xf numFmtId="2" fontId="45" fillId="41" borderId="29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29" xfId="0" applyNumberFormat="1" applyFont="1" applyBorder="1" applyAlignment="1" applyProtection="1">
      <alignment horizontal="center" vertical="center"/>
      <protection/>
    </xf>
    <xf numFmtId="1" fontId="45" fillId="42" borderId="20" xfId="0" applyNumberFormat="1" applyFont="1" applyFill="1" applyBorder="1" applyAlignment="1" applyProtection="1">
      <alignment horizontal="center" vertical="center" textRotation="90" wrapText="1"/>
      <protection/>
    </xf>
    <xf numFmtId="1" fontId="43" fillId="0" borderId="12" xfId="0" applyNumberFormat="1" applyFont="1" applyBorder="1" applyAlignment="1" applyProtection="1">
      <alignment horizontal="center" vertical="center"/>
      <protection/>
    </xf>
    <xf numFmtId="1" fontId="43" fillId="0" borderId="13" xfId="0" applyNumberFormat="1" applyFont="1" applyBorder="1" applyAlignment="1" applyProtection="1">
      <alignment horizontal="center" vertical="center"/>
      <protection/>
    </xf>
    <xf numFmtId="1" fontId="43" fillId="0" borderId="14" xfId="0" applyNumberFormat="1" applyFont="1" applyBorder="1" applyAlignment="1" applyProtection="1">
      <alignment horizontal="center" vertical="center"/>
      <protection/>
    </xf>
    <xf numFmtId="0" fontId="47" fillId="0" borderId="32" xfId="0" applyFont="1" applyBorder="1" applyAlignment="1">
      <alignment wrapText="1"/>
    </xf>
    <xf numFmtId="0" fontId="47" fillId="0" borderId="33" xfId="0" applyFont="1" applyBorder="1" applyAlignment="1">
      <alignment wrapText="1"/>
    </xf>
    <xf numFmtId="0" fontId="48" fillId="0" borderId="0" xfId="0" applyFont="1" applyAlignment="1">
      <alignment/>
    </xf>
    <xf numFmtId="0" fontId="44" fillId="43" borderId="26" xfId="0" applyFont="1" applyFill="1" applyBorder="1" applyAlignment="1" applyProtection="1">
      <alignment horizontal="left" vertical="center"/>
      <protection locked="0"/>
    </xf>
    <xf numFmtId="0" fontId="45" fillId="44" borderId="20" xfId="0" applyFont="1" applyFill="1" applyBorder="1" applyAlignment="1" applyProtection="1">
      <alignment horizontal="center" vertical="center" textRotation="90" wrapText="1"/>
      <protection/>
    </xf>
    <xf numFmtId="2" fontId="42" fillId="43" borderId="12" xfId="0" applyNumberFormat="1" applyFont="1" applyFill="1" applyBorder="1" applyAlignment="1" applyProtection="1">
      <alignment horizontal="center" vertical="center"/>
      <protection locked="0"/>
    </xf>
    <xf numFmtId="2" fontId="42" fillId="43" borderId="13" xfId="0" applyNumberFormat="1" applyFont="1" applyFill="1" applyBorder="1" applyAlignment="1" applyProtection="1">
      <alignment horizontal="center" vertical="center"/>
      <protection locked="0"/>
    </xf>
    <xf numFmtId="2" fontId="42" fillId="43" borderId="14" xfId="0" applyNumberFormat="1" applyFont="1" applyFill="1" applyBorder="1" applyAlignment="1" applyProtection="1">
      <alignment horizontal="center" vertical="center"/>
      <protection locked="0"/>
    </xf>
    <xf numFmtId="0" fontId="42" fillId="43" borderId="11" xfId="0" applyFont="1" applyFill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center" vertical="center"/>
      <protection/>
    </xf>
    <xf numFmtId="0" fontId="43" fillId="0" borderId="29" xfId="0" applyFont="1" applyBorder="1" applyAlignment="1" applyProtection="1">
      <alignment horizontal="center" vertical="center"/>
      <protection/>
    </xf>
    <xf numFmtId="0" fontId="43" fillId="0" borderId="28" xfId="0" applyFont="1" applyBorder="1" applyAlignment="1" applyProtection="1">
      <alignment horizontal="center" vertical="center"/>
      <protection/>
    </xf>
    <xf numFmtId="0" fontId="49" fillId="0" borderId="25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18" xfId="0" applyFont="1" applyBorder="1" applyAlignment="1" applyProtection="1">
      <alignment horizontal="left" vertical="center"/>
      <protection locked="0"/>
    </xf>
    <xf numFmtId="0" fontId="43" fillId="0" borderId="35" xfId="0" applyFont="1" applyBorder="1" applyAlignment="1" applyProtection="1">
      <alignment horizontal="left" vertical="center"/>
      <protection/>
    </xf>
    <xf numFmtId="0" fontId="44" fillId="0" borderId="25" xfId="0" applyFont="1" applyBorder="1" applyAlignment="1" applyProtection="1">
      <alignment horizontal="left" vertical="center"/>
      <protection/>
    </xf>
    <xf numFmtId="0" fontId="44" fillId="0" borderId="26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0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S9" sqref="S9"/>
    </sheetView>
  </sheetViews>
  <sheetFormatPr defaultColWidth="9.140625" defaultRowHeight="15"/>
  <cols>
    <col min="1" max="1" width="9.140625" style="5" customWidth="1"/>
    <col min="2" max="2" width="11.00390625" style="2" customWidth="1"/>
    <col min="3" max="4" width="6.8515625" style="2" customWidth="1"/>
    <col min="5" max="5" width="8.7109375" style="2" bestFit="1" customWidth="1"/>
    <col min="6" max="6" width="9.140625" style="67" customWidth="1"/>
    <col min="7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1875" style="2" customWidth="1"/>
    <col min="13" max="13" width="17.8515625" style="51" customWidth="1"/>
    <col min="14" max="16384" width="9.140625" style="2" customWidth="1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7" t="s">
        <v>19</v>
      </c>
      <c r="D2" s="28"/>
      <c r="E2" s="28"/>
      <c r="F2" s="62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6" t="s">
        <v>17</v>
      </c>
      <c r="B3" s="76"/>
      <c r="C3" s="27">
        <v>2</v>
      </c>
      <c r="D3" s="28"/>
      <c r="E3" s="28"/>
      <c r="F3" s="62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75" t="s">
        <v>2</v>
      </c>
      <c r="B4" s="76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63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1640</v>
      </c>
      <c r="C8" s="31"/>
      <c r="D8" s="31"/>
      <c r="E8" s="32"/>
      <c r="F8" s="64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2169</v>
      </c>
      <c r="C9" s="31"/>
      <c r="D9" s="33"/>
      <c r="E9" s="34"/>
      <c r="F9" s="65"/>
      <c r="G9" s="33"/>
      <c r="H9" s="11">
        <f aca="true" t="shared" si="0" ref="H9:H72">SUM(C9:G9)</f>
        <v>0</v>
      </c>
      <c r="I9" s="41"/>
      <c r="J9" s="41"/>
      <c r="K9" s="57">
        <f aca="true" t="shared" si="1" ref="K9:K72">SUM(H9,I9,J9)</f>
        <v>0</v>
      </c>
      <c r="L9" s="7"/>
      <c r="M9" s="45" t="str">
        <f aca="true" t="shared" si="2" ref="M9:M72">IF(K9&gt;50.499,K9,"Није положио(ла)")</f>
        <v>Није положио(ла)</v>
      </c>
      <c r="N9" s="10">
        <f aca="true" t="shared" si="3" ref="N9:N7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2471</v>
      </c>
      <c r="C10" s="33"/>
      <c r="D10" s="33"/>
      <c r="E10" s="34"/>
      <c r="F10" s="65"/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2472</v>
      </c>
      <c r="C11" s="35"/>
      <c r="D11" s="35"/>
      <c r="E11" s="36"/>
      <c r="F11" s="65"/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2553</v>
      </c>
      <c r="C12" s="33"/>
      <c r="D12" s="33"/>
      <c r="E12" s="34"/>
      <c r="F12" s="65"/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2623</v>
      </c>
      <c r="C13" s="33"/>
      <c r="D13" s="33"/>
      <c r="E13" s="34"/>
      <c r="F13" s="65"/>
      <c r="G13" s="33"/>
      <c r="H13" s="11">
        <f t="shared" si="0"/>
        <v>0</v>
      </c>
      <c r="I13" s="41"/>
      <c r="J13" s="41"/>
      <c r="K13" s="57">
        <f t="shared" si="1"/>
        <v>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2891</v>
      </c>
      <c r="C14" s="33"/>
      <c r="D14" s="33"/>
      <c r="E14" s="34">
        <v>8</v>
      </c>
      <c r="F14" s="65">
        <v>20</v>
      </c>
      <c r="G14" s="33"/>
      <c r="H14" s="11">
        <f t="shared" si="0"/>
        <v>28</v>
      </c>
      <c r="I14" s="41"/>
      <c r="J14" s="41"/>
      <c r="K14" s="57">
        <f t="shared" si="1"/>
        <v>28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2900</v>
      </c>
      <c r="C15" s="33"/>
      <c r="D15" s="33"/>
      <c r="E15" s="34">
        <v>9</v>
      </c>
      <c r="F15" s="65">
        <v>20</v>
      </c>
      <c r="G15" s="33"/>
      <c r="H15" s="11">
        <f t="shared" si="0"/>
        <v>29</v>
      </c>
      <c r="I15" s="41"/>
      <c r="J15" s="41"/>
      <c r="K15" s="57">
        <f t="shared" si="1"/>
        <v>29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2901</v>
      </c>
      <c r="C16" s="33"/>
      <c r="D16" s="33"/>
      <c r="E16" s="34">
        <v>9</v>
      </c>
      <c r="F16" s="65">
        <v>20</v>
      </c>
      <c r="G16" s="33"/>
      <c r="H16" s="11">
        <f t="shared" si="0"/>
        <v>29</v>
      </c>
      <c r="I16" s="41"/>
      <c r="J16" s="41"/>
      <c r="K16" s="57">
        <f t="shared" si="1"/>
        <v>29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2906</v>
      </c>
      <c r="C17" s="33"/>
      <c r="D17" s="33"/>
      <c r="E17" s="34">
        <v>8</v>
      </c>
      <c r="F17" s="65">
        <v>18</v>
      </c>
      <c r="G17" s="33"/>
      <c r="H17" s="11">
        <f t="shared" si="0"/>
        <v>26</v>
      </c>
      <c r="I17" s="41"/>
      <c r="J17" s="41"/>
      <c r="K17" s="57">
        <f t="shared" si="1"/>
        <v>26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2919</v>
      </c>
      <c r="C18" s="33"/>
      <c r="D18" s="33"/>
      <c r="E18" s="34">
        <v>8</v>
      </c>
      <c r="F18" s="65">
        <v>13</v>
      </c>
      <c r="G18" s="33"/>
      <c r="H18" s="11">
        <f t="shared" si="0"/>
        <v>21</v>
      </c>
      <c r="I18" s="41"/>
      <c r="J18" s="41"/>
      <c r="K18" s="57">
        <f t="shared" si="1"/>
        <v>21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2921</v>
      </c>
      <c r="C19" s="33"/>
      <c r="D19" s="33"/>
      <c r="E19" s="34">
        <v>7</v>
      </c>
      <c r="F19" s="65">
        <v>20</v>
      </c>
      <c r="G19" s="33"/>
      <c r="H19" s="11">
        <f t="shared" si="0"/>
        <v>27</v>
      </c>
      <c r="I19" s="41"/>
      <c r="J19" s="41"/>
      <c r="K19" s="57">
        <f t="shared" si="1"/>
        <v>27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2922</v>
      </c>
      <c r="C20" s="33"/>
      <c r="D20" s="33"/>
      <c r="E20" s="34">
        <v>9</v>
      </c>
      <c r="F20" s="65">
        <v>16</v>
      </c>
      <c r="G20" s="33"/>
      <c r="H20" s="11">
        <f t="shared" si="0"/>
        <v>25</v>
      </c>
      <c r="I20" s="41"/>
      <c r="J20" s="41"/>
      <c r="K20" s="57">
        <f t="shared" si="1"/>
        <v>25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2923</v>
      </c>
      <c r="C21" s="33"/>
      <c r="D21" s="33"/>
      <c r="E21" s="34">
        <v>9</v>
      </c>
      <c r="F21" s="65">
        <v>10</v>
      </c>
      <c r="G21" s="33"/>
      <c r="H21" s="11">
        <f t="shared" si="0"/>
        <v>19</v>
      </c>
      <c r="I21" s="41"/>
      <c r="J21" s="41"/>
      <c r="K21" s="57">
        <f t="shared" si="1"/>
        <v>19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2927</v>
      </c>
      <c r="C22" s="33"/>
      <c r="D22" s="33"/>
      <c r="E22" s="34">
        <v>5</v>
      </c>
      <c r="F22" s="65">
        <v>18</v>
      </c>
      <c r="G22" s="33"/>
      <c r="H22" s="11">
        <f t="shared" si="0"/>
        <v>23</v>
      </c>
      <c r="I22" s="41"/>
      <c r="J22" s="41"/>
      <c r="K22" s="57">
        <f t="shared" si="1"/>
        <v>23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2929</v>
      </c>
      <c r="C23" s="33"/>
      <c r="D23" s="33"/>
      <c r="E23" s="34">
        <v>8</v>
      </c>
      <c r="F23" s="65">
        <v>20</v>
      </c>
      <c r="G23" s="33"/>
      <c r="H23" s="11">
        <f t="shared" si="0"/>
        <v>28</v>
      </c>
      <c r="I23" s="41"/>
      <c r="J23" s="41"/>
      <c r="K23" s="57">
        <f t="shared" si="1"/>
        <v>28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2934</v>
      </c>
      <c r="C24" s="33"/>
      <c r="D24" s="33"/>
      <c r="E24" s="34">
        <v>8</v>
      </c>
      <c r="F24" s="65">
        <v>16</v>
      </c>
      <c r="G24" s="33"/>
      <c r="H24" s="11">
        <f t="shared" si="0"/>
        <v>24</v>
      </c>
      <c r="I24" s="41"/>
      <c r="J24" s="41"/>
      <c r="K24" s="57">
        <f t="shared" si="1"/>
        <v>24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2937</v>
      </c>
      <c r="C25" s="33"/>
      <c r="D25" s="33"/>
      <c r="E25" s="34">
        <v>5</v>
      </c>
      <c r="F25" s="65">
        <v>18</v>
      </c>
      <c r="G25" s="33"/>
      <c r="H25" s="11">
        <f t="shared" si="0"/>
        <v>23</v>
      </c>
      <c r="I25" s="41"/>
      <c r="J25" s="41"/>
      <c r="K25" s="57">
        <f t="shared" si="1"/>
        <v>23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2938</v>
      </c>
      <c r="C26" s="33"/>
      <c r="D26" s="33"/>
      <c r="E26" s="34">
        <v>7</v>
      </c>
      <c r="F26" s="65">
        <v>20</v>
      </c>
      <c r="G26" s="33"/>
      <c r="H26" s="11">
        <f t="shared" si="0"/>
        <v>27</v>
      </c>
      <c r="I26" s="41"/>
      <c r="J26" s="41"/>
      <c r="K26" s="57">
        <f t="shared" si="1"/>
        <v>27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2940</v>
      </c>
      <c r="C27" s="33"/>
      <c r="D27" s="33"/>
      <c r="E27" s="34">
        <v>10</v>
      </c>
      <c r="F27" s="65">
        <v>20</v>
      </c>
      <c r="G27" s="33"/>
      <c r="H27" s="11">
        <f t="shared" si="0"/>
        <v>30</v>
      </c>
      <c r="I27" s="41"/>
      <c r="J27" s="41"/>
      <c r="K27" s="57">
        <f t="shared" si="1"/>
        <v>30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2941</v>
      </c>
      <c r="C28" s="33"/>
      <c r="D28" s="33"/>
      <c r="E28" s="34">
        <v>9</v>
      </c>
      <c r="F28" s="65">
        <v>20</v>
      </c>
      <c r="G28" s="33"/>
      <c r="H28" s="11">
        <f t="shared" si="0"/>
        <v>29</v>
      </c>
      <c r="I28" s="41"/>
      <c r="J28" s="41"/>
      <c r="K28" s="57">
        <f t="shared" si="1"/>
        <v>29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2945</v>
      </c>
      <c r="C29" s="33"/>
      <c r="D29" s="33"/>
      <c r="E29" s="34">
        <v>9</v>
      </c>
      <c r="F29" s="65">
        <v>20</v>
      </c>
      <c r="G29" s="33"/>
      <c r="H29" s="11">
        <f t="shared" si="0"/>
        <v>29</v>
      </c>
      <c r="I29" s="41"/>
      <c r="J29" s="41"/>
      <c r="K29" s="57">
        <f t="shared" si="1"/>
        <v>29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2946</v>
      </c>
      <c r="C30" s="33"/>
      <c r="D30" s="33"/>
      <c r="E30" s="34">
        <v>8</v>
      </c>
      <c r="F30" s="65">
        <v>16</v>
      </c>
      <c r="G30" s="33"/>
      <c r="H30" s="11">
        <f t="shared" si="0"/>
        <v>24</v>
      </c>
      <c r="I30" s="41"/>
      <c r="J30" s="41"/>
      <c r="K30" s="57">
        <f t="shared" si="1"/>
        <v>24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2948</v>
      </c>
      <c r="C31" s="33"/>
      <c r="D31" s="33"/>
      <c r="E31" s="34">
        <v>9</v>
      </c>
      <c r="F31" s="65">
        <v>16</v>
      </c>
      <c r="G31" s="33"/>
      <c r="H31" s="11">
        <f t="shared" si="0"/>
        <v>25</v>
      </c>
      <c r="I31" s="41"/>
      <c r="J31" s="41"/>
      <c r="K31" s="57">
        <f t="shared" si="1"/>
        <v>25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2953</v>
      </c>
      <c r="C32" s="33"/>
      <c r="D32" s="33"/>
      <c r="E32" s="34">
        <v>5</v>
      </c>
      <c r="F32" s="65">
        <v>18</v>
      </c>
      <c r="G32" s="33"/>
      <c r="H32" s="11">
        <f t="shared" si="0"/>
        <v>23</v>
      </c>
      <c r="I32" s="41"/>
      <c r="J32" s="41"/>
      <c r="K32" s="57">
        <f t="shared" si="1"/>
        <v>23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2955</v>
      </c>
      <c r="C33" s="33"/>
      <c r="D33" s="33"/>
      <c r="E33" s="34">
        <v>8</v>
      </c>
      <c r="F33" s="65">
        <v>20</v>
      </c>
      <c r="G33" s="33"/>
      <c r="H33" s="11">
        <f t="shared" si="0"/>
        <v>28</v>
      </c>
      <c r="I33" s="41"/>
      <c r="J33" s="41"/>
      <c r="K33" s="57">
        <f t="shared" si="1"/>
        <v>28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2959</v>
      </c>
      <c r="C34" s="33"/>
      <c r="D34" s="33"/>
      <c r="E34" s="34">
        <v>8</v>
      </c>
      <c r="F34" s="65">
        <v>18</v>
      </c>
      <c r="G34" s="33"/>
      <c r="H34" s="11">
        <f t="shared" si="0"/>
        <v>26</v>
      </c>
      <c r="I34" s="41"/>
      <c r="J34" s="41"/>
      <c r="K34" s="57">
        <f t="shared" si="1"/>
        <v>26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2962</v>
      </c>
      <c r="C35" s="33"/>
      <c r="D35" s="33"/>
      <c r="E35" s="34">
        <v>10</v>
      </c>
      <c r="F35" s="65">
        <v>20</v>
      </c>
      <c r="G35" s="33"/>
      <c r="H35" s="11">
        <f t="shared" si="0"/>
        <v>30</v>
      </c>
      <c r="I35" s="41"/>
      <c r="J35" s="41"/>
      <c r="K35" s="57">
        <f t="shared" si="1"/>
        <v>30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2965</v>
      </c>
      <c r="C36" s="33"/>
      <c r="D36" s="33"/>
      <c r="E36" s="34">
        <v>7</v>
      </c>
      <c r="F36" s="65">
        <v>20</v>
      </c>
      <c r="G36" s="33"/>
      <c r="H36" s="11">
        <f t="shared" si="0"/>
        <v>27</v>
      </c>
      <c r="I36" s="41"/>
      <c r="J36" s="41"/>
      <c r="K36" s="57">
        <f t="shared" si="1"/>
        <v>27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2973</v>
      </c>
      <c r="C37" s="33"/>
      <c r="D37" s="33"/>
      <c r="E37" s="34">
        <v>10</v>
      </c>
      <c r="F37" s="65">
        <v>18</v>
      </c>
      <c r="G37" s="33"/>
      <c r="H37" s="11">
        <f t="shared" si="0"/>
        <v>28</v>
      </c>
      <c r="I37" s="41"/>
      <c r="J37" s="41"/>
      <c r="K37" s="57">
        <f t="shared" si="1"/>
        <v>28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2975</v>
      </c>
      <c r="C38" s="33"/>
      <c r="D38" s="33"/>
      <c r="E38" s="34"/>
      <c r="F38" s="65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2978</v>
      </c>
      <c r="C39" s="33"/>
      <c r="D39" s="33"/>
      <c r="E39" s="34">
        <v>10</v>
      </c>
      <c r="F39" s="65">
        <v>18</v>
      </c>
      <c r="G39" s="33"/>
      <c r="H39" s="11">
        <f t="shared" si="0"/>
        <v>28</v>
      </c>
      <c r="I39" s="41"/>
      <c r="J39" s="41"/>
      <c r="K39" s="57">
        <f t="shared" si="1"/>
        <v>28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2981</v>
      </c>
      <c r="C40" s="33"/>
      <c r="D40" s="33"/>
      <c r="E40" s="34">
        <v>7</v>
      </c>
      <c r="F40" s="65">
        <v>20</v>
      </c>
      <c r="G40" s="33"/>
      <c r="H40" s="11">
        <f t="shared" si="0"/>
        <v>27</v>
      </c>
      <c r="I40" s="41"/>
      <c r="J40" s="41"/>
      <c r="K40" s="57">
        <f t="shared" si="1"/>
        <v>27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2992</v>
      </c>
      <c r="C41" s="33"/>
      <c r="D41" s="33"/>
      <c r="E41" s="34">
        <v>8</v>
      </c>
      <c r="F41" s="65">
        <v>18</v>
      </c>
      <c r="G41" s="33"/>
      <c r="H41" s="11">
        <f t="shared" si="0"/>
        <v>26</v>
      </c>
      <c r="I41" s="41"/>
      <c r="J41" s="41"/>
      <c r="K41" s="57">
        <f t="shared" si="1"/>
        <v>26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2995</v>
      </c>
      <c r="C42" s="33"/>
      <c r="D42" s="33"/>
      <c r="E42" s="34">
        <v>9</v>
      </c>
      <c r="F42" s="65">
        <v>18</v>
      </c>
      <c r="G42" s="33"/>
      <c r="H42" s="11">
        <f t="shared" si="0"/>
        <v>27</v>
      </c>
      <c r="I42" s="41"/>
      <c r="J42" s="41"/>
      <c r="K42" s="57">
        <f t="shared" si="1"/>
        <v>27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2996</v>
      </c>
      <c r="C43" s="33"/>
      <c r="D43" s="33"/>
      <c r="E43" s="34">
        <v>9</v>
      </c>
      <c r="F43" s="65">
        <v>16</v>
      </c>
      <c r="G43" s="33"/>
      <c r="H43" s="11">
        <f t="shared" si="0"/>
        <v>25</v>
      </c>
      <c r="I43" s="41"/>
      <c r="J43" s="41"/>
      <c r="K43" s="57">
        <f t="shared" si="1"/>
        <v>25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3005</v>
      </c>
      <c r="C44" s="33"/>
      <c r="D44" s="33"/>
      <c r="E44" s="34">
        <v>8</v>
      </c>
      <c r="F44" s="65">
        <v>16</v>
      </c>
      <c r="G44" s="33"/>
      <c r="H44" s="11">
        <f t="shared" si="0"/>
        <v>24</v>
      </c>
      <c r="I44" s="41"/>
      <c r="J44" s="41"/>
      <c r="K44" s="57">
        <f t="shared" si="1"/>
        <v>24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3006</v>
      </c>
      <c r="C45" s="33"/>
      <c r="D45" s="33"/>
      <c r="E45" s="34">
        <v>8</v>
      </c>
      <c r="F45" s="65">
        <v>19</v>
      </c>
      <c r="G45" s="33"/>
      <c r="H45" s="11">
        <f t="shared" si="0"/>
        <v>27</v>
      </c>
      <c r="I45" s="41"/>
      <c r="J45" s="41"/>
      <c r="K45" s="57">
        <f t="shared" si="1"/>
        <v>27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3009</v>
      </c>
      <c r="C46" s="33"/>
      <c r="D46" s="33"/>
      <c r="E46" s="34">
        <v>5</v>
      </c>
      <c r="F46" s="65">
        <v>10</v>
      </c>
      <c r="G46" s="33"/>
      <c r="H46" s="11">
        <f t="shared" si="0"/>
        <v>15</v>
      </c>
      <c r="I46" s="41"/>
      <c r="J46" s="41"/>
      <c r="K46" s="57">
        <f t="shared" si="1"/>
        <v>15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3012</v>
      </c>
      <c r="C47" s="33"/>
      <c r="D47" s="33"/>
      <c r="E47" s="34">
        <v>8</v>
      </c>
      <c r="F47" s="65">
        <v>14</v>
      </c>
      <c r="G47" s="33"/>
      <c r="H47" s="11">
        <f t="shared" si="0"/>
        <v>22</v>
      </c>
      <c r="I47" s="41"/>
      <c r="J47" s="41"/>
      <c r="K47" s="57">
        <f t="shared" si="1"/>
        <v>22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3017</v>
      </c>
      <c r="C48" s="33"/>
      <c r="D48" s="33"/>
      <c r="E48" s="34"/>
      <c r="F48" s="65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3031</v>
      </c>
      <c r="C49" s="33"/>
      <c r="D49" s="33"/>
      <c r="E49" s="34">
        <v>8</v>
      </c>
      <c r="F49" s="65">
        <v>14</v>
      </c>
      <c r="G49" s="33"/>
      <c r="H49" s="11">
        <f t="shared" si="0"/>
        <v>22</v>
      </c>
      <c r="I49" s="41"/>
      <c r="J49" s="41"/>
      <c r="K49" s="57">
        <f t="shared" si="1"/>
        <v>22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3039</v>
      </c>
      <c r="C50" s="33"/>
      <c r="D50" s="33"/>
      <c r="E50" s="34">
        <v>8</v>
      </c>
      <c r="F50" s="65">
        <v>20</v>
      </c>
      <c r="G50" s="33"/>
      <c r="H50" s="11">
        <f t="shared" si="0"/>
        <v>28</v>
      </c>
      <c r="I50" s="41"/>
      <c r="J50" s="41"/>
      <c r="K50" s="57">
        <f t="shared" si="1"/>
        <v>28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3040</v>
      </c>
      <c r="C51" s="33"/>
      <c r="D51" s="33"/>
      <c r="E51" s="34">
        <v>8</v>
      </c>
      <c r="F51" s="65">
        <v>20</v>
      </c>
      <c r="G51" s="33"/>
      <c r="H51" s="11">
        <f t="shared" si="0"/>
        <v>28</v>
      </c>
      <c r="I51" s="41"/>
      <c r="J51" s="41"/>
      <c r="K51" s="57">
        <f t="shared" si="1"/>
        <v>28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3041</v>
      </c>
      <c r="C52" s="33"/>
      <c r="D52" s="33"/>
      <c r="E52" s="34">
        <v>8</v>
      </c>
      <c r="F52" s="65">
        <v>14</v>
      </c>
      <c r="G52" s="33"/>
      <c r="H52" s="11">
        <f t="shared" si="0"/>
        <v>22</v>
      </c>
      <c r="I52" s="41"/>
      <c r="J52" s="41"/>
      <c r="K52" s="57">
        <f t="shared" si="1"/>
        <v>22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3043</v>
      </c>
      <c r="C53" s="33"/>
      <c r="D53" s="33"/>
      <c r="E53" s="34">
        <v>8</v>
      </c>
      <c r="F53" s="65">
        <v>18</v>
      </c>
      <c r="G53" s="33"/>
      <c r="H53" s="11">
        <f t="shared" si="0"/>
        <v>26</v>
      </c>
      <c r="I53" s="41"/>
      <c r="J53" s="41"/>
      <c r="K53" s="57">
        <f t="shared" si="1"/>
        <v>26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3046</v>
      </c>
      <c r="C54" s="33"/>
      <c r="D54" s="33"/>
      <c r="E54" s="34">
        <v>7</v>
      </c>
      <c r="F54" s="65">
        <v>20</v>
      </c>
      <c r="G54" s="33"/>
      <c r="H54" s="11">
        <f t="shared" si="0"/>
        <v>27</v>
      </c>
      <c r="I54" s="41"/>
      <c r="J54" s="41"/>
      <c r="K54" s="57">
        <f t="shared" si="1"/>
        <v>27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3057</v>
      </c>
      <c r="C55" s="33"/>
      <c r="D55" s="33"/>
      <c r="E55" s="34">
        <v>7</v>
      </c>
      <c r="F55" s="65">
        <v>18</v>
      </c>
      <c r="G55" s="33"/>
      <c r="H55" s="11">
        <f t="shared" si="0"/>
        <v>25</v>
      </c>
      <c r="I55" s="41"/>
      <c r="J55" s="41"/>
      <c r="K55" s="57">
        <f t="shared" si="1"/>
        <v>25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3059</v>
      </c>
      <c r="C56" s="33"/>
      <c r="D56" s="33"/>
      <c r="E56" s="34">
        <v>7</v>
      </c>
      <c r="F56" s="65">
        <v>20</v>
      </c>
      <c r="G56" s="33"/>
      <c r="H56" s="11">
        <f t="shared" si="0"/>
        <v>27</v>
      </c>
      <c r="I56" s="41"/>
      <c r="J56" s="41"/>
      <c r="K56" s="57">
        <f t="shared" si="1"/>
        <v>27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3076</v>
      </c>
      <c r="C57" s="33"/>
      <c r="D57" s="33"/>
      <c r="E57" s="34">
        <v>8</v>
      </c>
      <c r="F57" s="65">
        <v>20</v>
      </c>
      <c r="G57" s="33"/>
      <c r="H57" s="11">
        <f t="shared" si="0"/>
        <v>28</v>
      </c>
      <c r="I57" s="41"/>
      <c r="J57" s="41"/>
      <c r="K57" s="57">
        <f t="shared" si="1"/>
        <v>28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3081</v>
      </c>
      <c r="C58" s="33"/>
      <c r="D58" s="33"/>
      <c r="E58" s="34"/>
      <c r="F58" s="65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3085</v>
      </c>
      <c r="C59" s="33"/>
      <c r="D59" s="33"/>
      <c r="E59" s="34">
        <v>8</v>
      </c>
      <c r="F59" s="65">
        <v>16</v>
      </c>
      <c r="G59" s="33"/>
      <c r="H59" s="11">
        <f t="shared" si="0"/>
        <v>24</v>
      </c>
      <c r="I59" s="41"/>
      <c r="J59" s="41"/>
      <c r="K59" s="57">
        <f t="shared" si="1"/>
        <v>24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3086</v>
      </c>
      <c r="C60" s="33"/>
      <c r="D60" s="33"/>
      <c r="E60" s="34">
        <v>7</v>
      </c>
      <c r="F60" s="65">
        <v>20</v>
      </c>
      <c r="G60" s="33"/>
      <c r="H60" s="11">
        <f t="shared" si="0"/>
        <v>27</v>
      </c>
      <c r="I60" s="41"/>
      <c r="J60" s="41"/>
      <c r="K60" s="57">
        <f t="shared" si="1"/>
        <v>27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3087</v>
      </c>
      <c r="C61" s="33"/>
      <c r="D61" s="33"/>
      <c r="E61" s="34">
        <v>8</v>
      </c>
      <c r="F61" s="65">
        <v>16</v>
      </c>
      <c r="G61" s="33"/>
      <c r="H61" s="11">
        <f t="shared" si="0"/>
        <v>24</v>
      </c>
      <c r="I61" s="41"/>
      <c r="J61" s="41"/>
      <c r="K61" s="57">
        <f t="shared" si="1"/>
        <v>24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3089</v>
      </c>
      <c r="C62" s="33"/>
      <c r="D62" s="33"/>
      <c r="E62" s="34">
        <v>8</v>
      </c>
      <c r="F62" s="65">
        <v>18</v>
      </c>
      <c r="G62" s="33"/>
      <c r="H62" s="11">
        <f t="shared" si="0"/>
        <v>26</v>
      </c>
      <c r="I62" s="41"/>
      <c r="J62" s="41"/>
      <c r="K62" s="57">
        <f t="shared" si="1"/>
        <v>26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3094</v>
      </c>
      <c r="C63" s="33"/>
      <c r="D63" s="33"/>
      <c r="E63" s="34">
        <v>8</v>
      </c>
      <c r="F63" s="65">
        <v>18</v>
      </c>
      <c r="G63" s="33"/>
      <c r="H63" s="11">
        <f t="shared" si="0"/>
        <v>26</v>
      </c>
      <c r="I63" s="41"/>
      <c r="J63" s="41"/>
      <c r="K63" s="57">
        <f t="shared" si="1"/>
        <v>26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3096</v>
      </c>
      <c r="C64" s="33"/>
      <c r="D64" s="33"/>
      <c r="E64" s="34">
        <v>9</v>
      </c>
      <c r="F64" s="65">
        <v>16</v>
      </c>
      <c r="G64" s="33"/>
      <c r="H64" s="11">
        <f t="shared" si="0"/>
        <v>25</v>
      </c>
      <c r="I64" s="41"/>
      <c r="J64" s="41"/>
      <c r="K64" s="57">
        <f t="shared" si="1"/>
        <v>25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3100</v>
      </c>
      <c r="C65" s="33"/>
      <c r="D65" s="33"/>
      <c r="E65" s="34">
        <v>9</v>
      </c>
      <c r="F65" s="65">
        <v>20</v>
      </c>
      <c r="G65" s="33"/>
      <c r="H65" s="11">
        <f t="shared" si="0"/>
        <v>29</v>
      </c>
      <c r="I65" s="41"/>
      <c r="J65" s="41"/>
      <c r="K65" s="57">
        <f t="shared" si="1"/>
        <v>29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3101</v>
      </c>
      <c r="C66" s="33"/>
      <c r="D66" s="33"/>
      <c r="E66" s="34">
        <v>10</v>
      </c>
      <c r="F66" s="65">
        <v>14</v>
      </c>
      <c r="G66" s="33"/>
      <c r="H66" s="11">
        <f t="shared" si="0"/>
        <v>24</v>
      </c>
      <c r="I66" s="41"/>
      <c r="J66" s="41"/>
      <c r="K66" s="57">
        <f t="shared" si="1"/>
        <v>24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3104</v>
      </c>
      <c r="C67" s="33"/>
      <c r="D67" s="33"/>
      <c r="E67" s="34">
        <v>8</v>
      </c>
      <c r="F67" s="65"/>
      <c r="G67" s="33"/>
      <c r="H67" s="11">
        <f t="shared" si="0"/>
        <v>8</v>
      </c>
      <c r="I67" s="41"/>
      <c r="J67" s="41"/>
      <c r="K67" s="57">
        <f t="shared" si="1"/>
        <v>8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3109</v>
      </c>
      <c r="C68" s="33"/>
      <c r="D68" s="33"/>
      <c r="E68" s="34">
        <v>8</v>
      </c>
      <c r="F68" s="65">
        <v>17</v>
      </c>
      <c r="G68" s="33"/>
      <c r="H68" s="11">
        <f t="shared" si="0"/>
        <v>25</v>
      </c>
      <c r="I68" s="41"/>
      <c r="J68" s="41"/>
      <c r="K68" s="57">
        <f t="shared" si="1"/>
        <v>25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3114</v>
      </c>
      <c r="C69" s="33"/>
      <c r="D69" s="33"/>
      <c r="E69" s="34">
        <v>7</v>
      </c>
      <c r="F69" s="65">
        <v>18</v>
      </c>
      <c r="G69" s="33"/>
      <c r="H69" s="11">
        <f t="shared" si="0"/>
        <v>25</v>
      </c>
      <c r="I69" s="41"/>
      <c r="J69" s="41"/>
      <c r="K69" s="57">
        <f t="shared" si="1"/>
        <v>25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3118</v>
      </c>
      <c r="C70" s="33"/>
      <c r="D70" s="33"/>
      <c r="E70" s="34">
        <v>9</v>
      </c>
      <c r="F70" s="65">
        <v>12</v>
      </c>
      <c r="G70" s="33"/>
      <c r="H70" s="11">
        <f t="shared" si="0"/>
        <v>21</v>
      </c>
      <c r="I70" s="41"/>
      <c r="J70" s="41"/>
      <c r="K70" s="57">
        <f t="shared" si="1"/>
        <v>21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3119</v>
      </c>
      <c r="C71" s="33"/>
      <c r="D71" s="33"/>
      <c r="E71" s="34">
        <v>8</v>
      </c>
      <c r="F71" s="65">
        <v>17</v>
      </c>
      <c r="G71" s="33"/>
      <c r="H71" s="11">
        <f t="shared" si="0"/>
        <v>25</v>
      </c>
      <c r="I71" s="41"/>
      <c r="J71" s="41"/>
      <c r="K71" s="57">
        <f t="shared" si="1"/>
        <v>25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3124</v>
      </c>
      <c r="C72" s="33"/>
      <c r="D72" s="33"/>
      <c r="E72" s="34">
        <v>9</v>
      </c>
      <c r="F72" s="65">
        <v>20</v>
      </c>
      <c r="G72" s="33"/>
      <c r="H72" s="11">
        <f t="shared" si="0"/>
        <v>29</v>
      </c>
      <c r="I72" s="41"/>
      <c r="J72" s="41"/>
      <c r="K72" s="57">
        <f t="shared" si="1"/>
        <v>29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3131</v>
      </c>
      <c r="C73" s="33"/>
      <c r="D73" s="33"/>
      <c r="E73" s="34"/>
      <c r="F73" s="65"/>
      <c r="G73" s="33"/>
      <c r="H73" s="11">
        <f aca="true" t="shared" si="4" ref="H73:H136">SUM(C73:G73)</f>
        <v>0</v>
      </c>
      <c r="I73" s="41"/>
      <c r="J73" s="41"/>
      <c r="K73" s="57">
        <f aca="true" t="shared" si="5" ref="K73:K136">SUM(H73,I73,J73)</f>
        <v>0</v>
      </c>
      <c r="L73" s="7"/>
      <c r="M73" s="45" t="str">
        <f aca="true" t="shared" si="6" ref="M73:M136">IF(K73&gt;50.499,K73,"Није положио(ла)")</f>
        <v>Није положио(ла)</v>
      </c>
      <c r="N73" s="10">
        <f aca="true" t="shared" si="7" ref="N73:N136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3132</v>
      </c>
      <c r="C74" s="33"/>
      <c r="D74" s="33"/>
      <c r="E74" s="34">
        <v>9</v>
      </c>
      <c r="F74" s="65">
        <v>20</v>
      </c>
      <c r="G74" s="33"/>
      <c r="H74" s="11">
        <f t="shared" si="4"/>
        <v>29</v>
      </c>
      <c r="I74" s="41"/>
      <c r="J74" s="41"/>
      <c r="K74" s="57">
        <f t="shared" si="5"/>
        <v>29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3134</v>
      </c>
      <c r="C75" s="33"/>
      <c r="D75" s="33"/>
      <c r="E75" s="34">
        <v>8</v>
      </c>
      <c r="F75" s="65">
        <v>18</v>
      </c>
      <c r="G75" s="33"/>
      <c r="H75" s="11">
        <f t="shared" si="4"/>
        <v>26</v>
      </c>
      <c r="I75" s="41"/>
      <c r="J75" s="41"/>
      <c r="K75" s="57">
        <f t="shared" si="5"/>
        <v>26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3138</v>
      </c>
      <c r="C76" s="33"/>
      <c r="D76" s="33"/>
      <c r="E76" s="34">
        <v>10</v>
      </c>
      <c r="F76" s="65">
        <v>19</v>
      </c>
      <c r="G76" s="33"/>
      <c r="H76" s="11">
        <f t="shared" si="4"/>
        <v>29</v>
      </c>
      <c r="I76" s="41"/>
      <c r="J76" s="41"/>
      <c r="K76" s="57">
        <f t="shared" si="5"/>
        <v>29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3140</v>
      </c>
      <c r="C77" s="33"/>
      <c r="D77" s="33"/>
      <c r="E77" s="34">
        <v>8</v>
      </c>
      <c r="F77" s="65"/>
      <c r="G77" s="33"/>
      <c r="H77" s="11">
        <f t="shared" si="4"/>
        <v>8</v>
      </c>
      <c r="I77" s="41"/>
      <c r="J77" s="41"/>
      <c r="K77" s="57">
        <f t="shared" si="5"/>
        <v>8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3146</v>
      </c>
      <c r="C78" s="33"/>
      <c r="D78" s="33"/>
      <c r="E78" s="34">
        <v>10</v>
      </c>
      <c r="F78" s="65">
        <v>18</v>
      </c>
      <c r="G78" s="33"/>
      <c r="H78" s="11">
        <f t="shared" si="4"/>
        <v>28</v>
      </c>
      <c r="I78" s="41"/>
      <c r="J78" s="41"/>
      <c r="K78" s="57">
        <f t="shared" si="5"/>
        <v>28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3150</v>
      </c>
      <c r="C79" s="33"/>
      <c r="D79" s="33"/>
      <c r="E79" s="34">
        <v>8</v>
      </c>
      <c r="F79" s="65">
        <v>20</v>
      </c>
      <c r="G79" s="33"/>
      <c r="H79" s="11">
        <f t="shared" si="4"/>
        <v>28</v>
      </c>
      <c r="I79" s="41"/>
      <c r="J79" s="41"/>
      <c r="K79" s="57">
        <f t="shared" si="5"/>
        <v>28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3152</v>
      </c>
      <c r="C80" s="33"/>
      <c r="D80" s="33"/>
      <c r="E80" s="34"/>
      <c r="F80" s="65">
        <v>16</v>
      </c>
      <c r="G80" s="33"/>
      <c r="H80" s="11">
        <f t="shared" si="4"/>
        <v>16</v>
      </c>
      <c r="I80" s="41"/>
      <c r="J80" s="41"/>
      <c r="K80" s="57">
        <f t="shared" si="5"/>
        <v>16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3156</v>
      </c>
      <c r="C81" s="33"/>
      <c r="D81" s="33"/>
      <c r="E81" s="34">
        <v>9</v>
      </c>
      <c r="F81" s="65">
        <v>20</v>
      </c>
      <c r="G81" s="33"/>
      <c r="H81" s="11">
        <f t="shared" si="4"/>
        <v>29</v>
      </c>
      <c r="I81" s="41"/>
      <c r="J81" s="41"/>
      <c r="K81" s="57">
        <f t="shared" si="5"/>
        <v>29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3162</v>
      </c>
      <c r="C82" s="33"/>
      <c r="D82" s="33"/>
      <c r="E82" s="34">
        <v>10</v>
      </c>
      <c r="F82" s="65">
        <v>18</v>
      </c>
      <c r="G82" s="33"/>
      <c r="H82" s="11">
        <f t="shared" si="4"/>
        <v>28</v>
      </c>
      <c r="I82" s="41"/>
      <c r="J82" s="41"/>
      <c r="K82" s="57">
        <f t="shared" si="5"/>
        <v>28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3163</v>
      </c>
      <c r="C83" s="33"/>
      <c r="D83" s="33"/>
      <c r="E83" s="34">
        <v>10</v>
      </c>
      <c r="F83" s="65">
        <v>16</v>
      </c>
      <c r="G83" s="33"/>
      <c r="H83" s="11">
        <f t="shared" si="4"/>
        <v>26</v>
      </c>
      <c r="I83" s="41"/>
      <c r="J83" s="41"/>
      <c r="K83" s="57">
        <f t="shared" si="5"/>
        <v>26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3164</v>
      </c>
      <c r="C84" s="33"/>
      <c r="D84" s="33"/>
      <c r="E84" s="34">
        <v>8</v>
      </c>
      <c r="F84" s="65">
        <v>14</v>
      </c>
      <c r="G84" s="33"/>
      <c r="H84" s="11">
        <f t="shared" si="4"/>
        <v>22</v>
      </c>
      <c r="I84" s="41"/>
      <c r="J84" s="41"/>
      <c r="K84" s="57">
        <f t="shared" si="5"/>
        <v>22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3168</v>
      </c>
      <c r="C85" s="33"/>
      <c r="D85" s="33"/>
      <c r="E85" s="34">
        <v>7</v>
      </c>
      <c r="F85" s="65">
        <v>20</v>
      </c>
      <c r="G85" s="33"/>
      <c r="H85" s="11">
        <f t="shared" si="4"/>
        <v>27</v>
      </c>
      <c r="I85" s="41"/>
      <c r="J85" s="41"/>
      <c r="K85" s="57">
        <f t="shared" si="5"/>
        <v>27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3169</v>
      </c>
      <c r="C86" s="33"/>
      <c r="D86" s="33"/>
      <c r="E86" s="34">
        <v>7</v>
      </c>
      <c r="F86" s="65">
        <v>20</v>
      </c>
      <c r="G86" s="33"/>
      <c r="H86" s="11">
        <f t="shared" si="4"/>
        <v>27</v>
      </c>
      <c r="I86" s="41"/>
      <c r="J86" s="41"/>
      <c r="K86" s="57">
        <f t="shared" si="5"/>
        <v>27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3180</v>
      </c>
      <c r="C87" s="33"/>
      <c r="D87" s="33"/>
      <c r="E87" s="34">
        <v>8</v>
      </c>
      <c r="F87" s="65">
        <v>16</v>
      </c>
      <c r="G87" s="33"/>
      <c r="H87" s="11">
        <f t="shared" si="4"/>
        <v>24</v>
      </c>
      <c r="I87" s="41"/>
      <c r="J87" s="41"/>
      <c r="K87" s="57">
        <f t="shared" si="5"/>
        <v>24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3188</v>
      </c>
      <c r="C88" s="33"/>
      <c r="D88" s="33"/>
      <c r="E88" s="34">
        <v>8</v>
      </c>
      <c r="F88" s="65">
        <v>16</v>
      </c>
      <c r="G88" s="33"/>
      <c r="H88" s="11">
        <f t="shared" si="4"/>
        <v>24</v>
      </c>
      <c r="I88" s="41"/>
      <c r="J88" s="41"/>
      <c r="K88" s="57">
        <f t="shared" si="5"/>
        <v>24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3190</v>
      </c>
      <c r="C89" s="33"/>
      <c r="D89" s="33"/>
      <c r="E89" s="34">
        <v>8</v>
      </c>
      <c r="F89" s="65">
        <v>18</v>
      </c>
      <c r="G89" s="33"/>
      <c r="H89" s="11">
        <f t="shared" si="4"/>
        <v>26</v>
      </c>
      <c r="I89" s="41"/>
      <c r="J89" s="41"/>
      <c r="K89" s="57">
        <f t="shared" si="5"/>
        <v>26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3191</v>
      </c>
      <c r="C90" s="33"/>
      <c r="D90" s="33"/>
      <c r="E90" s="34">
        <v>8</v>
      </c>
      <c r="F90" s="65">
        <v>20</v>
      </c>
      <c r="G90" s="33"/>
      <c r="H90" s="11">
        <f t="shared" si="4"/>
        <v>28</v>
      </c>
      <c r="I90" s="41"/>
      <c r="J90" s="41"/>
      <c r="K90" s="57">
        <f t="shared" si="5"/>
        <v>28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3192</v>
      </c>
      <c r="C91" s="33"/>
      <c r="D91" s="33"/>
      <c r="E91" s="34">
        <v>8</v>
      </c>
      <c r="F91" s="65">
        <v>20</v>
      </c>
      <c r="G91" s="33"/>
      <c r="H91" s="11">
        <f t="shared" si="4"/>
        <v>28</v>
      </c>
      <c r="I91" s="41"/>
      <c r="J91" s="41"/>
      <c r="K91" s="57">
        <f t="shared" si="5"/>
        <v>28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3197</v>
      </c>
      <c r="C92" s="33"/>
      <c r="D92" s="33"/>
      <c r="E92" s="34">
        <v>7</v>
      </c>
      <c r="F92" s="65">
        <v>19</v>
      </c>
      <c r="G92" s="33"/>
      <c r="H92" s="11">
        <f t="shared" si="4"/>
        <v>26</v>
      </c>
      <c r="I92" s="41"/>
      <c r="J92" s="41"/>
      <c r="K92" s="57">
        <f t="shared" si="5"/>
        <v>26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3203</v>
      </c>
      <c r="C93" s="33"/>
      <c r="D93" s="34"/>
      <c r="E93" s="33">
        <v>10</v>
      </c>
      <c r="F93" s="65">
        <v>18</v>
      </c>
      <c r="G93" s="33"/>
      <c r="H93" s="11">
        <f t="shared" si="4"/>
        <v>28</v>
      </c>
      <c r="I93" s="41"/>
      <c r="J93" s="41"/>
      <c r="K93" s="57">
        <f t="shared" si="5"/>
        <v>28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3206</v>
      </c>
      <c r="C94" s="33"/>
      <c r="D94" s="33"/>
      <c r="E94" s="33">
        <v>8</v>
      </c>
      <c r="F94" s="65">
        <v>20</v>
      </c>
      <c r="G94" s="33"/>
      <c r="H94" s="11">
        <f t="shared" si="4"/>
        <v>28</v>
      </c>
      <c r="I94" s="41"/>
      <c r="J94" s="41"/>
      <c r="K94" s="57">
        <f t="shared" si="5"/>
        <v>28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3207</v>
      </c>
      <c r="C95" s="33"/>
      <c r="D95" s="33"/>
      <c r="E95" s="36">
        <v>8</v>
      </c>
      <c r="F95" s="65">
        <v>20</v>
      </c>
      <c r="G95" s="33"/>
      <c r="H95" s="11">
        <f t="shared" si="4"/>
        <v>28</v>
      </c>
      <c r="I95" s="41"/>
      <c r="J95" s="41"/>
      <c r="K95" s="57">
        <f t="shared" si="5"/>
        <v>28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3210</v>
      </c>
      <c r="C96" s="33"/>
      <c r="D96" s="33"/>
      <c r="E96" s="34">
        <v>7</v>
      </c>
      <c r="F96" s="65">
        <v>18</v>
      </c>
      <c r="G96" s="33"/>
      <c r="H96" s="11">
        <f t="shared" si="4"/>
        <v>25</v>
      </c>
      <c r="I96" s="41"/>
      <c r="J96" s="41"/>
      <c r="K96" s="57">
        <f t="shared" si="5"/>
        <v>25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3216</v>
      </c>
      <c r="C97" s="33"/>
      <c r="D97" s="33"/>
      <c r="E97" s="34">
        <v>10</v>
      </c>
      <c r="F97" s="65">
        <v>20</v>
      </c>
      <c r="G97" s="33"/>
      <c r="H97" s="11">
        <f t="shared" si="4"/>
        <v>30</v>
      </c>
      <c r="I97" s="41"/>
      <c r="J97" s="41"/>
      <c r="K97" s="57">
        <f t="shared" si="5"/>
        <v>30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3218</v>
      </c>
      <c r="C98" s="33"/>
      <c r="D98" s="33"/>
      <c r="E98" s="34"/>
      <c r="F98" s="65">
        <v>16</v>
      </c>
      <c r="G98" s="33"/>
      <c r="H98" s="11">
        <f t="shared" si="4"/>
        <v>16</v>
      </c>
      <c r="I98" s="41"/>
      <c r="J98" s="41"/>
      <c r="K98" s="57">
        <f t="shared" si="5"/>
        <v>16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3222</v>
      </c>
      <c r="C99" s="33"/>
      <c r="D99" s="33"/>
      <c r="E99" s="34"/>
      <c r="F99" s="65">
        <v>20</v>
      </c>
      <c r="G99" s="33"/>
      <c r="H99" s="11">
        <f t="shared" si="4"/>
        <v>20</v>
      </c>
      <c r="I99" s="41"/>
      <c r="J99" s="41"/>
      <c r="K99" s="57">
        <f t="shared" si="5"/>
        <v>20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3223</v>
      </c>
      <c r="C100" s="33"/>
      <c r="D100" s="33"/>
      <c r="E100" s="34"/>
      <c r="F100" s="65">
        <v>18</v>
      </c>
      <c r="G100" s="33"/>
      <c r="H100" s="11">
        <f t="shared" si="4"/>
        <v>18</v>
      </c>
      <c r="I100" s="41"/>
      <c r="J100" s="41"/>
      <c r="K100" s="57">
        <f t="shared" si="5"/>
        <v>18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3225</v>
      </c>
      <c r="C101" s="33"/>
      <c r="D101" s="33"/>
      <c r="E101" s="34"/>
      <c r="F101" s="65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3226</v>
      </c>
      <c r="C102" s="33"/>
      <c r="D102" s="33"/>
      <c r="E102" s="34"/>
      <c r="F102" s="65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3228</v>
      </c>
      <c r="C103" s="33"/>
      <c r="D103" s="33"/>
      <c r="E103" s="34"/>
      <c r="F103" s="65">
        <v>20</v>
      </c>
      <c r="G103" s="33"/>
      <c r="H103" s="11">
        <f t="shared" si="4"/>
        <v>20</v>
      </c>
      <c r="I103" s="41"/>
      <c r="J103" s="41"/>
      <c r="K103" s="57">
        <f t="shared" si="5"/>
        <v>20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3230</v>
      </c>
      <c r="C104" s="33"/>
      <c r="D104" s="33"/>
      <c r="E104" s="34"/>
      <c r="F104" s="65">
        <v>20</v>
      </c>
      <c r="G104" s="33"/>
      <c r="H104" s="11">
        <f t="shared" si="4"/>
        <v>20</v>
      </c>
      <c r="I104" s="41"/>
      <c r="J104" s="41"/>
      <c r="K104" s="57">
        <f t="shared" si="5"/>
        <v>20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3235</v>
      </c>
      <c r="C105" s="33"/>
      <c r="D105" s="33"/>
      <c r="E105" s="34"/>
      <c r="F105" s="65">
        <v>19</v>
      </c>
      <c r="G105" s="33"/>
      <c r="H105" s="11">
        <f t="shared" si="4"/>
        <v>19</v>
      </c>
      <c r="I105" s="41"/>
      <c r="J105" s="41"/>
      <c r="K105" s="57">
        <f t="shared" si="5"/>
        <v>19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3236</v>
      </c>
      <c r="C106" s="33"/>
      <c r="D106" s="33"/>
      <c r="E106" s="34"/>
      <c r="F106" s="65">
        <v>17</v>
      </c>
      <c r="G106" s="33"/>
      <c r="H106" s="11">
        <f t="shared" si="4"/>
        <v>17</v>
      </c>
      <c r="I106" s="41"/>
      <c r="J106" s="41"/>
      <c r="K106" s="57">
        <f t="shared" si="5"/>
        <v>17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3237</v>
      </c>
      <c r="C107" s="33"/>
      <c r="D107" s="33"/>
      <c r="E107" s="34"/>
      <c r="F107" s="65">
        <v>20</v>
      </c>
      <c r="G107" s="33"/>
      <c r="H107" s="11">
        <f t="shared" si="4"/>
        <v>20</v>
      </c>
      <c r="I107" s="41"/>
      <c r="J107" s="41"/>
      <c r="K107" s="57">
        <f t="shared" si="5"/>
        <v>20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3244</v>
      </c>
      <c r="C108" s="33"/>
      <c r="D108" s="33"/>
      <c r="E108" s="34"/>
      <c r="F108" s="65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3246</v>
      </c>
      <c r="C109" s="33"/>
      <c r="D109" s="33"/>
      <c r="E109" s="34"/>
      <c r="F109" s="65">
        <v>20</v>
      </c>
      <c r="G109" s="33"/>
      <c r="H109" s="11">
        <f t="shared" si="4"/>
        <v>20</v>
      </c>
      <c r="I109" s="41"/>
      <c r="J109" s="41"/>
      <c r="K109" s="57">
        <f t="shared" si="5"/>
        <v>20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3247</v>
      </c>
      <c r="C110" s="33"/>
      <c r="D110" s="33"/>
      <c r="E110" s="34"/>
      <c r="F110" s="65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3257</v>
      </c>
      <c r="C111" s="33"/>
      <c r="D111" s="33"/>
      <c r="E111" s="34"/>
      <c r="F111" s="65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3258</v>
      </c>
      <c r="C112" s="33"/>
      <c r="D112" s="33"/>
      <c r="E112" s="34"/>
      <c r="F112" s="65">
        <v>18</v>
      </c>
      <c r="G112" s="33"/>
      <c r="H112" s="11">
        <f t="shared" si="4"/>
        <v>18</v>
      </c>
      <c r="I112" s="41"/>
      <c r="J112" s="41"/>
      <c r="K112" s="57">
        <f t="shared" si="5"/>
        <v>18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3266</v>
      </c>
      <c r="C113" s="33"/>
      <c r="D113" s="33"/>
      <c r="E113" s="34"/>
      <c r="F113" s="65">
        <v>18</v>
      </c>
      <c r="G113" s="33"/>
      <c r="H113" s="11">
        <f t="shared" si="4"/>
        <v>18</v>
      </c>
      <c r="I113" s="41"/>
      <c r="J113" s="41"/>
      <c r="K113" s="57">
        <f t="shared" si="5"/>
        <v>18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3267</v>
      </c>
      <c r="C114" s="33"/>
      <c r="D114" s="33"/>
      <c r="E114" s="34"/>
      <c r="F114" s="65">
        <v>20</v>
      </c>
      <c r="G114" s="33"/>
      <c r="H114" s="11">
        <f t="shared" si="4"/>
        <v>20</v>
      </c>
      <c r="I114" s="41"/>
      <c r="J114" s="41"/>
      <c r="K114" s="57">
        <f t="shared" si="5"/>
        <v>20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3269</v>
      </c>
      <c r="C115" s="33"/>
      <c r="D115" s="33"/>
      <c r="E115" s="34"/>
      <c r="F115" s="65">
        <v>20</v>
      </c>
      <c r="G115" s="33"/>
      <c r="H115" s="11">
        <f t="shared" si="4"/>
        <v>20</v>
      </c>
      <c r="I115" s="41"/>
      <c r="J115" s="41"/>
      <c r="K115" s="57">
        <f t="shared" si="5"/>
        <v>20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3273</v>
      </c>
      <c r="C116" s="33"/>
      <c r="D116" s="33"/>
      <c r="E116" s="34"/>
      <c r="F116" s="65">
        <v>16</v>
      </c>
      <c r="G116" s="33"/>
      <c r="H116" s="11">
        <f t="shared" si="4"/>
        <v>16</v>
      </c>
      <c r="I116" s="41"/>
      <c r="J116" s="41"/>
      <c r="K116" s="57">
        <f t="shared" si="5"/>
        <v>16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3276</v>
      </c>
      <c r="C117" s="33"/>
      <c r="D117" s="33"/>
      <c r="E117" s="34"/>
      <c r="F117" s="65">
        <v>20</v>
      </c>
      <c r="G117" s="33"/>
      <c r="H117" s="11">
        <f t="shared" si="4"/>
        <v>20</v>
      </c>
      <c r="I117" s="41"/>
      <c r="J117" s="41"/>
      <c r="K117" s="57">
        <f t="shared" si="5"/>
        <v>20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3279</v>
      </c>
      <c r="C118" s="33"/>
      <c r="D118" s="33"/>
      <c r="E118" s="34"/>
      <c r="F118" s="65">
        <v>18</v>
      </c>
      <c r="G118" s="33"/>
      <c r="H118" s="11">
        <f t="shared" si="4"/>
        <v>18</v>
      </c>
      <c r="I118" s="41"/>
      <c r="J118" s="41"/>
      <c r="K118" s="57">
        <f t="shared" si="5"/>
        <v>18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3283</v>
      </c>
      <c r="C119" s="33"/>
      <c r="D119" s="33"/>
      <c r="E119" s="34"/>
      <c r="F119" s="65">
        <v>18</v>
      </c>
      <c r="G119" s="33"/>
      <c r="H119" s="11">
        <f t="shared" si="4"/>
        <v>18</v>
      </c>
      <c r="I119" s="41"/>
      <c r="J119" s="41"/>
      <c r="K119" s="57">
        <f t="shared" si="5"/>
        <v>18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3286</v>
      </c>
      <c r="C120" s="33"/>
      <c r="D120" s="33"/>
      <c r="E120" s="34"/>
      <c r="F120" s="65">
        <v>20</v>
      </c>
      <c r="G120" s="33"/>
      <c r="H120" s="11">
        <f t="shared" si="4"/>
        <v>20</v>
      </c>
      <c r="I120" s="41"/>
      <c r="J120" s="41"/>
      <c r="K120" s="57">
        <f t="shared" si="5"/>
        <v>20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3287</v>
      </c>
      <c r="C121" s="33"/>
      <c r="D121" s="33"/>
      <c r="E121" s="34"/>
      <c r="F121" s="65">
        <v>20</v>
      </c>
      <c r="G121" s="33"/>
      <c r="H121" s="11">
        <f t="shared" si="4"/>
        <v>20</v>
      </c>
      <c r="I121" s="41"/>
      <c r="J121" s="41"/>
      <c r="K121" s="57">
        <f t="shared" si="5"/>
        <v>20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3293</v>
      </c>
      <c r="C122" s="33"/>
      <c r="D122" s="33"/>
      <c r="E122" s="34"/>
      <c r="F122" s="65">
        <v>16</v>
      </c>
      <c r="G122" s="33"/>
      <c r="H122" s="11">
        <f t="shared" si="4"/>
        <v>16</v>
      </c>
      <c r="I122" s="41"/>
      <c r="J122" s="41"/>
      <c r="K122" s="57">
        <f t="shared" si="5"/>
        <v>16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20" ht="15.75" thickBot="1">
      <c r="A123" s="23">
        <v>116</v>
      </c>
      <c r="B123" s="60">
        <v>3298</v>
      </c>
      <c r="C123" s="33"/>
      <c r="D123" s="33"/>
      <c r="E123" s="34"/>
      <c r="F123" s="65">
        <v>20</v>
      </c>
      <c r="G123" s="33"/>
      <c r="H123" s="11">
        <f t="shared" si="4"/>
        <v>20</v>
      </c>
      <c r="I123" s="41"/>
      <c r="J123" s="41"/>
      <c r="K123" s="57">
        <f t="shared" si="5"/>
        <v>20</v>
      </c>
      <c r="L123" s="7"/>
      <c r="M123" s="45" t="str">
        <f t="shared" si="6"/>
        <v>Није положио(ла)</v>
      </c>
      <c r="N123" s="10">
        <f t="shared" si="7"/>
        <v>5</v>
      </c>
      <c r="O123" s="1"/>
      <c r="T123" s="61" t="s">
        <v>20</v>
      </c>
    </row>
    <row r="124" spans="1:20" ht="15.75" thickBot="1">
      <c r="A124" s="23">
        <v>117</v>
      </c>
      <c r="B124" s="60">
        <v>3299</v>
      </c>
      <c r="C124" s="33"/>
      <c r="D124" s="33"/>
      <c r="E124" s="33"/>
      <c r="F124" s="65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  <c r="T124" s="61"/>
    </row>
    <row r="125" spans="1:20" ht="15.75" thickBot="1">
      <c r="A125" s="23">
        <v>118</v>
      </c>
      <c r="B125" s="60">
        <v>3303</v>
      </c>
      <c r="C125" s="33"/>
      <c r="D125" s="33"/>
      <c r="E125" s="33"/>
      <c r="F125" s="65">
        <v>18</v>
      </c>
      <c r="G125" s="33"/>
      <c r="H125" s="11">
        <f t="shared" si="4"/>
        <v>18</v>
      </c>
      <c r="I125" s="41"/>
      <c r="J125" s="41"/>
      <c r="K125" s="57">
        <f t="shared" si="5"/>
        <v>18</v>
      </c>
      <c r="L125" s="7"/>
      <c r="M125" s="45" t="str">
        <f t="shared" si="6"/>
        <v>Није положио(ла)</v>
      </c>
      <c r="N125" s="10">
        <f t="shared" si="7"/>
        <v>5</v>
      </c>
      <c r="O125" s="1"/>
      <c r="T125" s="61"/>
    </row>
    <row r="126" spans="1:20" ht="15.75" thickBot="1">
      <c r="A126" s="23">
        <v>119</v>
      </c>
      <c r="B126" s="30">
        <v>3309</v>
      </c>
      <c r="C126" s="33"/>
      <c r="D126" s="33"/>
      <c r="E126" s="33"/>
      <c r="F126" s="65">
        <v>16</v>
      </c>
      <c r="G126" s="33"/>
      <c r="H126" s="11">
        <f t="shared" si="4"/>
        <v>16</v>
      </c>
      <c r="I126" s="41"/>
      <c r="J126" s="41"/>
      <c r="K126" s="57">
        <f t="shared" si="5"/>
        <v>16</v>
      </c>
      <c r="L126" s="7"/>
      <c r="M126" s="45" t="str">
        <f t="shared" si="6"/>
        <v>Није положио(ла)</v>
      </c>
      <c r="N126" s="10">
        <f t="shared" si="7"/>
        <v>5</v>
      </c>
      <c r="O126" s="1"/>
      <c r="T126" s="61"/>
    </row>
    <row r="127" spans="1:20" ht="15.75" thickBot="1">
      <c r="A127" s="23">
        <v>120</v>
      </c>
      <c r="B127" s="30">
        <v>3321</v>
      </c>
      <c r="C127" s="33"/>
      <c r="D127" s="33"/>
      <c r="E127" s="33"/>
      <c r="F127" s="65">
        <v>20</v>
      </c>
      <c r="G127" s="33"/>
      <c r="H127" s="11">
        <f t="shared" si="4"/>
        <v>20</v>
      </c>
      <c r="I127" s="41"/>
      <c r="J127" s="41"/>
      <c r="K127" s="57">
        <f t="shared" si="5"/>
        <v>20</v>
      </c>
      <c r="L127" s="7"/>
      <c r="M127" s="45" t="str">
        <f t="shared" si="6"/>
        <v>Није положио(ла)</v>
      </c>
      <c r="N127" s="10">
        <f t="shared" si="7"/>
        <v>5</v>
      </c>
      <c r="O127" s="1"/>
      <c r="T127" s="61"/>
    </row>
    <row r="128" spans="1:20" ht="15.75" thickBot="1">
      <c r="A128" s="23">
        <v>121</v>
      </c>
      <c r="B128" s="30">
        <v>3322</v>
      </c>
      <c r="C128" s="33"/>
      <c r="D128" s="33"/>
      <c r="E128" s="33"/>
      <c r="F128" s="65">
        <v>20</v>
      </c>
      <c r="G128" s="33"/>
      <c r="H128" s="11">
        <f t="shared" si="4"/>
        <v>20</v>
      </c>
      <c r="I128" s="41"/>
      <c r="J128" s="41"/>
      <c r="K128" s="57">
        <f t="shared" si="5"/>
        <v>20</v>
      </c>
      <c r="L128" s="7"/>
      <c r="M128" s="45" t="str">
        <f t="shared" si="6"/>
        <v>Није положио(ла)</v>
      </c>
      <c r="N128" s="10">
        <f t="shared" si="7"/>
        <v>5</v>
      </c>
      <c r="O128" s="1"/>
      <c r="T128" s="61"/>
    </row>
    <row r="129" spans="1:20" ht="15.75" thickBot="1">
      <c r="A129" s="23">
        <v>122</v>
      </c>
      <c r="B129" s="30">
        <v>3340</v>
      </c>
      <c r="C129" s="33"/>
      <c r="D129" s="33"/>
      <c r="E129" s="33"/>
      <c r="F129" s="65">
        <v>20</v>
      </c>
      <c r="G129" s="33"/>
      <c r="H129" s="11">
        <f t="shared" si="4"/>
        <v>20</v>
      </c>
      <c r="I129" s="41"/>
      <c r="J129" s="41"/>
      <c r="K129" s="57">
        <f t="shared" si="5"/>
        <v>20</v>
      </c>
      <c r="L129" s="7"/>
      <c r="M129" s="45" t="str">
        <f t="shared" si="6"/>
        <v>Није положио(ла)</v>
      </c>
      <c r="N129" s="10">
        <f t="shared" si="7"/>
        <v>5</v>
      </c>
      <c r="O129" s="1"/>
      <c r="T129" s="61"/>
    </row>
    <row r="130" spans="1:20" ht="15.75" thickBot="1">
      <c r="A130" s="23">
        <v>123</v>
      </c>
      <c r="B130" s="30">
        <v>3344</v>
      </c>
      <c r="C130" s="33"/>
      <c r="D130" s="33"/>
      <c r="E130" s="33"/>
      <c r="F130" s="65">
        <v>20</v>
      </c>
      <c r="G130" s="33"/>
      <c r="H130" s="11">
        <f t="shared" si="4"/>
        <v>20</v>
      </c>
      <c r="I130" s="41"/>
      <c r="J130" s="41"/>
      <c r="K130" s="57">
        <f t="shared" si="5"/>
        <v>20</v>
      </c>
      <c r="L130" s="7"/>
      <c r="M130" s="45" t="str">
        <f t="shared" si="6"/>
        <v>Није положио(ла)</v>
      </c>
      <c r="N130" s="10">
        <f t="shared" si="7"/>
        <v>5</v>
      </c>
      <c r="O130" s="1"/>
      <c r="T130" s="61"/>
    </row>
    <row r="131" spans="1:20" ht="15.75" thickBot="1">
      <c r="A131" s="23">
        <v>124</v>
      </c>
      <c r="B131" s="30">
        <v>3345</v>
      </c>
      <c r="C131" s="33"/>
      <c r="D131" s="33"/>
      <c r="E131" s="33"/>
      <c r="F131" s="65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  <c r="T131" s="61"/>
    </row>
    <row r="132" spans="1:20" ht="15.75" thickBot="1">
      <c r="A132" s="23">
        <v>125</v>
      </c>
      <c r="B132" s="30">
        <v>3348</v>
      </c>
      <c r="C132" s="33"/>
      <c r="D132" s="33"/>
      <c r="E132" s="33"/>
      <c r="F132" s="65">
        <v>20</v>
      </c>
      <c r="G132" s="33"/>
      <c r="H132" s="11">
        <f t="shared" si="4"/>
        <v>20</v>
      </c>
      <c r="I132" s="41"/>
      <c r="J132" s="41"/>
      <c r="K132" s="57">
        <f t="shared" si="5"/>
        <v>20</v>
      </c>
      <c r="L132" s="7"/>
      <c r="M132" s="45" t="str">
        <f t="shared" si="6"/>
        <v>Није положио(ла)</v>
      </c>
      <c r="N132" s="10">
        <f t="shared" si="7"/>
        <v>5</v>
      </c>
      <c r="O132" s="1"/>
      <c r="T132" s="61"/>
    </row>
    <row r="133" spans="1:15" ht="15.75" thickBot="1">
      <c r="A133" s="23">
        <v>126</v>
      </c>
      <c r="B133" s="30">
        <v>3350</v>
      </c>
      <c r="C133" s="33"/>
      <c r="D133" s="33"/>
      <c r="E133" s="33"/>
      <c r="F133" s="65">
        <v>18</v>
      </c>
      <c r="G133" s="33"/>
      <c r="H133" s="11">
        <f t="shared" si="4"/>
        <v>18</v>
      </c>
      <c r="I133" s="41"/>
      <c r="J133" s="41"/>
      <c r="K133" s="57">
        <f t="shared" si="5"/>
        <v>18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>
        <v>3351</v>
      </c>
      <c r="C134" s="33"/>
      <c r="D134" s="33"/>
      <c r="E134" s="33"/>
      <c r="F134" s="65">
        <v>20</v>
      </c>
      <c r="G134" s="33"/>
      <c r="H134" s="11">
        <f t="shared" si="4"/>
        <v>20</v>
      </c>
      <c r="I134" s="41"/>
      <c r="J134" s="41"/>
      <c r="K134" s="57">
        <f t="shared" si="5"/>
        <v>20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>
        <v>3352</v>
      </c>
      <c r="C135" s="33"/>
      <c r="D135" s="33"/>
      <c r="E135" s="33"/>
      <c r="F135" s="65">
        <v>20</v>
      </c>
      <c r="G135" s="33"/>
      <c r="H135" s="11">
        <f t="shared" si="4"/>
        <v>20</v>
      </c>
      <c r="I135" s="41"/>
      <c r="J135" s="41"/>
      <c r="K135" s="57">
        <f t="shared" si="5"/>
        <v>20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>
        <v>3357</v>
      </c>
      <c r="C136" s="33"/>
      <c r="D136" s="33"/>
      <c r="E136" s="33"/>
      <c r="F136" s="65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>
        <v>3373</v>
      </c>
      <c r="C137" s="33"/>
      <c r="D137" s="33"/>
      <c r="E137" s="33"/>
      <c r="F137" s="65">
        <v>20</v>
      </c>
      <c r="G137" s="33"/>
      <c r="H137" s="11">
        <f aca="true" t="shared" si="8" ref="H137:H200">SUM(C137:G137)</f>
        <v>20</v>
      </c>
      <c r="I137" s="41"/>
      <c r="J137" s="41"/>
      <c r="K137" s="57">
        <f aca="true" t="shared" si="9" ref="K137:K200">SUM(H137,I137,J137)</f>
        <v>20</v>
      </c>
      <c r="L137" s="7"/>
      <c r="M137" s="45" t="str">
        <f aca="true" t="shared" si="10" ref="M137:M200">IF(K137&gt;50.499,K137,"Није положио(ла)")</f>
        <v>Није положио(ла)</v>
      </c>
      <c r="N137" s="10">
        <f aca="true" t="shared" si="11" ref="N137:N20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>
        <v>3390</v>
      </c>
      <c r="C138" s="33"/>
      <c r="D138" s="33"/>
      <c r="E138" s="33"/>
      <c r="F138" s="65">
        <v>19</v>
      </c>
      <c r="G138" s="33"/>
      <c r="H138" s="11">
        <f t="shared" si="8"/>
        <v>19</v>
      </c>
      <c r="I138" s="41"/>
      <c r="J138" s="41"/>
      <c r="K138" s="57">
        <f t="shared" si="9"/>
        <v>19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>
        <v>3464</v>
      </c>
      <c r="C139" s="33"/>
      <c r="D139" s="33"/>
      <c r="E139" s="33"/>
      <c r="F139" s="65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>
        <v>3481</v>
      </c>
      <c r="C140" s="33"/>
      <c r="D140" s="33"/>
      <c r="E140" s="33"/>
      <c r="F140" s="65">
        <v>19</v>
      </c>
      <c r="G140" s="33"/>
      <c r="H140" s="11">
        <f t="shared" si="8"/>
        <v>19</v>
      </c>
      <c r="I140" s="41"/>
      <c r="J140" s="41"/>
      <c r="K140" s="57">
        <f t="shared" si="9"/>
        <v>19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>
        <v>3486</v>
      </c>
      <c r="C141" s="33"/>
      <c r="D141" s="33"/>
      <c r="E141" s="33"/>
      <c r="F141" s="65">
        <v>20</v>
      </c>
      <c r="G141" s="33"/>
      <c r="H141" s="11">
        <f t="shared" si="8"/>
        <v>20</v>
      </c>
      <c r="I141" s="41"/>
      <c r="J141" s="41"/>
      <c r="K141" s="57">
        <f t="shared" si="9"/>
        <v>20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>
        <v>3487</v>
      </c>
      <c r="C142" s="33"/>
      <c r="D142" s="33"/>
      <c r="E142" s="33"/>
      <c r="F142" s="65">
        <v>20</v>
      </c>
      <c r="G142" s="33"/>
      <c r="H142" s="11">
        <f t="shared" si="8"/>
        <v>20</v>
      </c>
      <c r="I142" s="41"/>
      <c r="J142" s="41"/>
      <c r="K142" s="57">
        <f t="shared" si="9"/>
        <v>20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>
        <v>3490</v>
      </c>
      <c r="C143" s="33"/>
      <c r="D143" s="33"/>
      <c r="E143" s="33"/>
      <c r="F143" s="65">
        <v>20</v>
      </c>
      <c r="G143" s="33"/>
      <c r="H143" s="11">
        <f t="shared" si="8"/>
        <v>20</v>
      </c>
      <c r="I143" s="41"/>
      <c r="J143" s="41"/>
      <c r="K143" s="57">
        <f t="shared" si="9"/>
        <v>20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>
        <v>3491</v>
      </c>
      <c r="C144" s="33"/>
      <c r="D144" s="33"/>
      <c r="E144" s="33"/>
      <c r="F144" s="65">
        <v>8</v>
      </c>
      <c r="G144" s="33"/>
      <c r="H144" s="11">
        <f t="shared" si="8"/>
        <v>8</v>
      </c>
      <c r="I144" s="41"/>
      <c r="J144" s="41"/>
      <c r="K144" s="57">
        <f t="shared" si="9"/>
        <v>8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>
        <v>3492</v>
      </c>
      <c r="C145" s="33"/>
      <c r="D145" s="33"/>
      <c r="E145" s="33"/>
      <c r="F145" s="65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>
        <v>3499</v>
      </c>
      <c r="C146" s="33"/>
      <c r="D146" s="33"/>
      <c r="E146" s="33"/>
      <c r="F146" s="65">
        <v>18</v>
      </c>
      <c r="G146" s="33"/>
      <c r="H146" s="11">
        <f t="shared" si="8"/>
        <v>18</v>
      </c>
      <c r="I146" s="41"/>
      <c r="J146" s="41"/>
      <c r="K146" s="57">
        <f t="shared" si="9"/>
        <v>18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>
        <v>3500</v>
      </c>
      <c r="C147" s="33"/>
      <c r="D147" s="33"/>
      <c r="E147" s="33"/>
      <c r="F147" s="65">
        <v>20</v>
      </c>
      <c r="G147" s="33"/>
      <c r="H147" s="11">
        <f t="shared" si="8"/>
        <v>20</v>
      </c>
      <c r="I147" s="41"/>
      <c r="J147" s="41"/>
      <c r="K147" s="57">
        <f t="shared" si="9"/>
        <v>20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>
        <v>3504</v>
      </c>
      <c r="C148" s="33"/>
      <c r="D148" s="33"/>
      <c r="E148" s="33"/>
      <c r="F148" s="65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>
        <v>3506</v>
      </c>
      <c r="C149" s="33"/>
      <c r="D149" s="33"/>
      <c r="E149" s="33"/>
      <c r="F149" s="65">
        <v>18</v>
      </c>
      <c r="G149" s="33"/>
      <c r="H149" s="11">
        <f t="shared" si="8"/>
        <v>18</v>
      </c>
      <c r="I149" s="41"/>
      <c r="J149" s="41"/>
      <c r="K149" s="57">
        <f t="shared" si="9"/>
        <v>18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>
        <v>3510</v>
      </c>
      <c r="C150" s="33"/>
      <c r="D150" s="33"/>
      <c r="E150" s="33"/>
      <c r="F150" s="65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>
        <v>3520</v>
      </c>
      <c r="C151" s="33"/>
      <c r="D151" s="33"/>
      <c r="E151" s="33"/>
      <c r="F151" s="65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>
        <v>3522</v>
      </c>
      <c r="C152" s="33"/>
      <c r="D152" s="33"/>
      <c r="E152" s="33"/>
      <c r="F152" s="65">
        <v>18</v>
      </c>
      <c r="G152" s="33"/>
      <c r="H152" s="11">
        <f t="shared" si="8"/>
        <v>18</v>
      </c>
      <c r="I152" s="41"/>
      <c r="J152" s="41"/>
      <c r="K152" s="57">
        <f t="shared" si="9"/>
        <v>18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>
        <v>3525</v>
      </c>
      <c r="C153" s="33"/>
      <c r="D153" s="33"/>
      <c r="E153" s="33"/>
      <c r="F153" s="65">
        <v>18</v>
      </c>
      <c r="G153" s="33"/>
      <c r="H153" s="11">
        <f t="shared" si="8"/>
        <v>18</v>
      </c>
      <c r="I153" s="41"/>
      <c r="J153" s="41"/>
      <c r="K153" s="57">
        <f t="shared" si="9"/>
        <v>18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>
        <v>3544</v>
      </c>
      <c r="C154" s="33"/>
      <c r="D154" s="33"/>
      <c r="E154" s="33"/>
      <c r="F154" s="65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>
        <v>3545</v>
      </c>
      <c r="C155" s="33"/>
      <c r="D155" s="33"/>
      <c r="E155" s="33"/>
      <c r="F155" s="65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>
        <v>3546</v>
      </c>
      <c r="C156" s="33"/>
      <c r="D156" s="33"/>
      <c r="E156" s="33"/>
      <c r="F156" s="65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>
        <v>3550</v>
      </c>
      <c r="C157" s="33"/>
      <c r="D157" s="33"/>
      <c r="E157" s="33"/>
      <c r="F157" s="65">
        <v>20</v>
      </c>
      <c r="G157" s="33"/>
      <c r="H157" s="11">
        <f t="shared" si="8"/>
        <v>20</v>
      </c>
      <c r="I157" s="41"/>
      <c r="J157" s="41"/>
      <c r="K157" s="57">
        <f t="shared" si="9"/>
        <v>20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>
        <v>3551</v>
      </c>
      <c r="C158" s="33"/>
      <c r="D158" s="33"/>
      <c r="E158" s="33"/>
      <c r="F158" s="65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>
        <v>3552</v>
      </c>
      <c r="C159" s="33"/>
      <c r="D159" s="33"/>
      <c r="E159" s="33"/>
      <c r="F159" s="65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>
        <v>3553</v>
      </c>
      <c r="C160" s="33"/>
      <c r="D160" s="33"/>
      <c r="E160" s="33"/>
      <c r="F160" s="65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>
        <v>3555</v>
      </c>
      <c r="C161" s="33"/>
      <c r="D161" s="33"/>
      <c r="E161" s="33"/>
      <c r="F161" s="65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>
        <v>3557</v>
      </c>
      <c r="C162" s="33"/>
      <c r="D162" s="33"/>
      <c r="E162" s="33"/>
      <c r="F162" s="65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>
        <v>3558</v>
      </c>
      <c r="C163" s="33"/>
      <c r="D163" s="33"/>
      <c r="E163" s="33"/>
      <c r="F163" s="65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65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65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65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65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65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65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65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65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65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65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65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65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65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65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65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65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65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65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65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65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65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65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65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65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65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65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65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65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65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65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65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65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65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65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65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65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65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65"/>
      <c r="G201" s="33"/>
      <c r="H201" s="11">
        <f>SUM(C201:G201)</f>
        <v>0</v>
      </c>
      <c r="I201" s="41"/>
      <c r="J201" s="41"/>
      <c r="K201" s="57">
        <f aca="true" t="shared" si="12" ref="K201:K208">SUM(H201,I201,J201)</f>
        <v>0</v>
      </c>
      <c r="L201" s="7"/>
      <c r="M201" s="45" t="str">
        <f aca="true" t="shared" si="13" ref="M201:M210">IF(K201&gt;50.499,K201,"Није положио(ла)")</f>
        <v>Није положио(ла)</v>
      </c>
      <c r="N201" s="10">
        <f aca="true" t="shared" si="14" ref="N201:N210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65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65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65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65"/>
      <c r="G205" s="33"/>
      <c r="H205" s="11">
        <f aca="true" t="shared" si="15" ref="H205:H210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65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65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65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65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66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9">
    <cfRule type="cellIs" priority="10" dxfId="13" operator="equal">
      <formula>"""Није положио(ла)"""</formula>
    </cfRule>
  </conditionalFormatting>
  <conditionalFormatting sqref="M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8:N210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8:M210">
    <cfRule type="containsText" priority="2" dxfId="13" operator="containsText" text="Није положио(ла)">
      <formula>NOT(ISERROR(SEARCH("Није положио(ла)",M8)))</formula>
    </cfRule>
    <cfRule type="containsText" priority="3" dxfId="13" operator="containsText" text="&quot;&quot;Није положио(ла)&quot;&quot;">
      <formula>NOT(ISERROR(SEARCH("""Није положио(ла)""",M8)))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2020-08-13T08:39:23Z</dcterms:modified>
  <cp:category/>
  <cp:version/>
  <cp:contentType/>
  <cp:contentStatus/>
</cp:coreProperties>
</file>