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Поени!$A$2:$H$17</definedName>
  </definedNames>
  <calcPr calcId="125725"/>
</workbook>
</file>

<file path=xl/calcChain.xml><?xml version="1.0" encoding="utf-8"?>
<calcChain xmlns="http://schemas.openxmlformats.org/spreadsheetml/2006/main">
  <c r="H15" i="1"/>
  <c r="K15" s="1"/>
  <c r="H210"/>
  <c r="K210" s="1"/>
  <c r="H211"/>
  <c r="K211"/>
  <c r="M211" s="1"/>
  <c r="H206"/>
  <c r="K206" s="1"/>
  <c r="H207"/>
  <c r="K207"/>
  <c r="M207" s="1"/>
  <c r="H208"/>
  <c r="K208" s="1"/>
  <c r="H209"/>
  <c r="K209"/>
  <c r="M209" s="1"/>
  <c r="H125"/>
  <c r="K125" s="1"/>
  <c r="H126"/>
  <c r="K126" s="1"/>
  <c r="H127"/>
  <c r="K127" s="1"/>
  <c r="H128"/>
  <c r="K128" s="1"/>
  <c r="H129"/>
  <c r="K129" s="1"/>
  <c r="H130"/>
  <c r="K130" s="1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M145" s="1"/>
  <c r="H146"/>
  <c r="K146" s="1"/>
  <c r="H147"/>
  <c r="K147"/>
  <c r="M147" s="1"/>
  <c r="H148"/>
  <c r="K148" s="1"/>
  <c r="H149"/>
  <c r="K149"/>
  <c r="M149" s="1"/>
  <c r="H150"/>
  <c r="K150" s="1"/>
  <c r="H151"/>
  <c r="K151"/>
  <c r="M151" s="1"/>
  <c r="H152"/>
  <c r="K152" s="1"/>
  <c r="H153"/>
  <c r="K153"/>
  <c r="M153" s="1"/>
  <c r="H154"/>
  <c r="K154" s="1"/>
  <c r="H155"/>
  <c r="K155"/>
  <c r="M155" s="1"/>
  <c r="H156"/>
  <c r="K156" s="1"/>
  <c r="H157"/>
  <c r="K157"/>
  <c r="M157" s="1"/>
  <c r="H158"/>
  <c r="K158" s="1"/>
  <c r="H159"/>
  <c r="K159"/>
  <c r="M159" s="1"/>
  <c r="H160"/>
  <c r="K160" s="1"/>
  <c r="H161"/>
  <c r="K161"/>
  <c r="M161" s="1"/>
  <c r="H162"/>
  <c r="K162" s="1"/>
  <c r="H163"/>
  <c r="K163"/>
  <c r="M163" s="1"/>
  <c r="H164"/>
  <c r="K164" s="1"/>
  <c r="H165"/>
  <c r="K165"/>
  <c r="M165" s="1"/>
  <c r="H166"/>
  <c r="K166" s="1"/>
  <c r="H167"/>
  <c r="K167"/>
  <c r="M167" s="1"/>
  <c r="H168"/>
  <c r="K168" s="1"/>
  <c r="H169"/>
  <c r="K169"/>
  <c r="M169" s="1"/>
  <c r="H170"/>
  <c r="K170" s="1"/>
  <c r="H171"/>
  <c r="K171"/>
  <c r="M171" s="1"/>
  <c r="H172"/>
  <c r="K172" s="1"/>
  <c r="H173"/>
  <c r="K173"/>
  <c r="M173" s="1"/>
  <c r="H174"/>
  <c r="K174" s="1"/>
  <c r="H175"/>
  <c r="K175"/>
  <c r="M175" s="1"/>
  <c r="H176"/>
  <c r="K176" s="1"/>
  <c r="H177"/>
  <c r="K177"/>
  <c r="M177" s="1"/>
  <c r="H178"/>
  <c r="K178" s="1"/>
  <c r="H179"/>
  <c r="K179"/>
  <c r="M179" s="1"/>
  <c r="H180"/>
  <c r="K180" s="1"/>
  <c r="H181"/>
  <c r="K181"/>
  <c r="M181" s="1"/>
  <c r="H182"/>
  <c r="K182" s="1"/>
  <c r="H183"/>
  <c r="K183"/>
  <c r="M183" s="1"/>
  <c r="H184"/>
  <c r="K184" s="1"/>
  <c r="H185"/>
  <c r="K185"/>
  <c r="M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205"/>
  <c r="K205"/>
  <c r="M205" s="1"/>
  <c r="H9"/>
  <c r="K9" s="1"/>
  <c r="H10"/>
  <c r="K10" s="1"/>
  <c r="H11"/>
  <c r="K11" s="1"/>
  <c r="H13"/>
  <c r="H14"/>
  <c r="K14"/>
  <c r="H16"/>
  <c r="K16"/>
  <c r="H17"/>
  <c r="H18"/>
  <c r="H19"/>
  <c r="H20"/>
  <c r="H21"/>
  <c r="K21"/>
  <c r="M21" s="1"/>
  <c r="H22"/>
  <c r="K22" s="1"/>
  <c r="H23"/>
  <c r="H24"/>
  <c r="H25"/>
  <c r="H26"/>
  <c r="K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K13"/>
  <c r="K17"/>
  <c r="K18"/>
  <c r="K19"/>
  <c r="K20"/>
  <c r="K23"/>
  <c r="M23"/>
  <c r="K24"/>
  <c r="M24"/>
  <c r="K25"/>
  <c r="M25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N108" s="1"/>
  <c r="K109"/>
  <c r="K110"/>
  <c r="N110" s="1"/>
  <c r="K111"/>
  <c r="K112"/>
  <c r="N112" s="1"/>
  <c r="K113"/>
  <c r="K114"/>
  <c r="N114" s="1"/>
  <c r="K115"/>
  <c r="K116"/>
  <c r="N116" s="1"/>
  <c r="K117"/>
  <c r="K118"/>
  <c r="N118" s="1"/>
  <c r="K119"/>
  <c r="K120"/>
  <c r="N120" s="1"/>
  <c r="K121"/>
  <c r="K122"/>
  <c r="N122" s="1"/>
  <c r="K123"/>
  <c r="K124"/>
  <c r="N124" s="1"/>
  <c r="H8"/>
  <c r="K8"/>
  <c r="N8" s="1"/>
  <c r="M124"/>
  <c r="M123"/>
  <c r="N123"/>
  <c r="M122"/>
  <c r="M121"/>
  <c r="N121"/>
  <c r="M120"/>
  <c r="M119"/>
  <c r="N119"/>
  <c r="M118"/>
  <c r="M117"/>
  <c r="N117"/>
  <c r="M116"/>
  <c r="M115"/>
  <c r="N115"/>
  <c r="M114"/>
  <c r="M113"/>
  <c r="N113"/>
  <c r="M112"/>
  <c r="M111"/>
  <c r="N111"/>
  <c r="M110"/>
  <c r="M109"/>
  <c r="N109"/>
  <c r="M108"/>
  <c r="M107"/>
  <c r="N107"/>
  <c r="M106"/>
  <c r="N106"/>
  <c r="M105"/>
  <c r="N105"/>
  <c r="M104"/>
  <c r="N104"/>
  <c r="M103"/>
  <c r="N103"/>
  <c r="M102"/>
  <c r="N102"/>
  <c r="M101"/>
  <c r="N101"/>
  <c r="M100"/>
  <c r="N100"/>
  <c r="M99"/>
  <c r="N99"/>
  <c r="M98"/>
  <c r="N98"/>
  <c r="M97"/>
  <c r="N97"/>
  <c r="M96"/>
  <c r="N96"/>
  <c r="M95"/>
  <c r="N95"/>
  <c r="M94"/>
  <c r="N94"/>
  <c r="M93"/>
  <c r="N93"/>
  <c r="M92"/>
  <c r="N92"/>
  <c r="M91"/>
  <c r="N91"/>
  <c r="M90"/>
  <c r="N90"/>
  <c r="M89"/>
  <c r="N89"/>
  <c r="M88"/>
  <c r="N88"/>
  <c r="M87"/>
  <c r="N87"/>
  <c r="M86"/>
  <c r="N86"/>
  <c r="M85"/>
  <c r="N85"/>
  <c r="M84"/>
  <c r="N84"/>
  <c r="M83"/>
  <c r="N83"/>
  <c r="M82"/>
  <c r="N82"/>
  <c r="M81"/>
  <c r="N81"/>
  <c r="M80"/>
  <c r="N80"/>
  <c r="M79"/>
  <c r="N79"/>
  <c r="M78"/>
  <c r="N78"/>
  <c r="M77"/>
  <c r="N77"/>
  <c r="M76"/>
  <c r="N76"/>
  <c r="M75"/>
  <c r="N75"/>
  <c r="M74"/>
  <c r="N74"/>
  <c r="M73"/>
  <c r="N73"/>
  <c r="M72"/>
  <c r="N72"/>
  <c r="M71"/>
  <c r="N71"/>
  <c r="M70"/>
  <c r="N70"/>
  <c r="M69"/>
  <c r="N69"/>
  <c r="M68"/>
  <c r="N68"/>
  <c r="M67"/>
  <c r="N67"/>
  <c r="M66"/>
  <c r="N66"/>
  <c r="M65"/>
  <c r="N65"/>
  <c r="M64"/>
  <c r="N64"/>
  <c r="M63"/>
  <c r="N63"/>
  <c r="M62"/>
  <c r="N62"/>
  <c r="M61"/>
  <c r="N61"/>
  <c r="M60"/>
  <c r="N60"/>
  <c r="M59"/>
  <c r="N59"/>
  <c r="M58"/>
  <c r="N58"/>
  <c r="M57"/>
  <c r="N57"/>
  <c r="M56"/>
  <c r="N56"/>
  <c r="M55"/>
  <c r="N55"/>
  <c r="M54"/>
  <c r="N54"/>
  <c r="M53"/>
  <c r="N53"/>
  <c r="M52"/>
  <c r="N52"/>
  <c r="M51"/>
  <c r="N51"/>
  <c r="M50"/>
  <c r="N50"/>
  <c r="M49"/>
  <c r="N49"/>
  <c r="M48"/>
  <c r="N48"/>
  <c r="M47"/>
  <c r="N47"/>
  <c r="M46"/>
  <c r="N46"/>
  <c r="M45"/>
  <c r="N45"/>
  <c r="M44"/>
  <c r="N44"/>
  <c r="M43"/>
  <c r="N43"/>
  <c r="M42"/>
  <c r="N42"/>
  <c r="M41"/>
  <c r="N41"/>
  <c r="M40"/>
  <c r="N40"/>
  <c r="M39"/>
  <c r="N39"/>
  <c r="M38"/>
  <c r="N38"/>
  <c r="M37"/>
  <c r="N37"/>
  <c r="M36"/>
  <c r="N36"/>
  <c r="M35"/>
  <c r="N35"/>
  <c r="M34"/>
  <c r="N34"/>
  <c r="M33"/>
  <c r="N33"/>
  <c r="M32"/>
  <c r="N32"/>
  <c r="M31"/>
  <c r="N31"/>
  <c r="M30"/>
  <c r="N30"/>
  <c r="M29"/>
  <c r="N29"/>
  <c r="M28"/>
  <c r="N28"/>
  <c r="M27"/>
  <c r="N27"/>
  <c r="M20"/>
  <c r="N20"/>
  <c r="M19"/>
  <c r="N19"/>
  <c r="M18"/>
  <c r="N18"/>
  <c r="M17"/>
  <c r="N17"/>
  <c r="M13"/>
  <c r="N13"/>
  <c r="M16"/>
  <c r="N16"/>
  <c r="M14"/>
  <c r="N14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25"/>
  <c r="N24"/>
  <c r="N23"/>
  <c r="N21"/>
  <c r="M8"/>
  <c r="N26" l="1"/>
  <c r="M26"/>
  <c r="M22"/>
  <c r="N22"/>
  <c r="M11"/>
  <c r="N11"/>
  <c r="M9"/>
  <c r="N9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29"/>
  <c r="N129"/>
  <c r="M127"/>
  <c r="N127"/>
  <c r="M125"/>
  <c r="N125"/>
  <c r="N206"/>
  <c r="M206"/>
  <c r="N15"/>
  <c r="M15"/>
  <c r="N10"/>
  <c r="M10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30"/>
  <c r="N130"/>
  <c r="M128"/>
  <c r="N128"/>
  <c r="M126"/>
  <c r="N126"/>
  <c r="N208"/>
  <c r="M208"/>
  <c r="M210"/>
  <c r="N210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<sst xmlns="http://schemas.openxmlformats.org/spreadsheetml/2006/main" count="21" uniqueCount="21">
  <si>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</si>
  <si>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</si>
  <si>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</si>
  <si>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</si>
  <si>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</si>
  <si>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</si>
  <si>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</si>
  <si>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</si>
  <si>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</si>
  <si>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</si>
  <si>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</si>
  <si>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</si>
  <si>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</si>
  <si>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</si>
  <si>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</si>
  <si>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</si>
  <si>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</si>
  <si>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</si>
  <si>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</si>
  <si>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</si>
  <si>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Neurologija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</si>
</sst>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4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5" customWidth="1"/>
    <col min="9" max="10" width="9.140625" style="2" customWidth="1"/>
    <col min="11" max="11" width="9.140625" style="56" customWidth="1"/>
    <col min="12" max="12" width="4.42578125" style="2" customWidth="1"/>
    <col min="13" max="13" width="17.85546875" style="56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65" t="s">
        <v>14</v>
      </c>
      <c r="B2" s="65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5" t="s">
        <v>17</v>
      </c>
      <c r="B3" s="65"/>
      <c r="C3" s="8">
        <v>4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4" t="s">
        <v>2</v>
      </c>
      <c r="B4" s="65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3"/>
      <c r="B6" s="14"/>
      <c r="C6" s="57" t="s">
        <v>15</v>
      </c>
      <c r="D6" s="58"/>
      <c r="E6" s="58"/>
      <c r="F6" s="58"/>
      <c r="G6" s="59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3469</v>
      </c>
      <c r="C8" s="33">
        <v>10</v>
      </c>
      <c r="D8" s="33"/>
      <c r="E8" s="34">
        <v>9</v>
      </c>
      <c r="F8" s="33">
        <v>11</v>
      </c>
      <c r="G8" s="33"/>
      <c r="H8" s="35">
        <f>SUM(C8:G8)</f>
        <v>30</v>
      </c>
      <c r="I8" s="36"/>
      <c r="J8" s="36"/>
      <c r="K8" s="37">
        <f>SUM(H8,I8,J8)</f>
        <v>30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3470</v>
      </c>
      <c r="C9" s="4">
        <v>10</v>
      </c>
      <c r="D9" s="4"/>
      <c r="E9" s="5">
        <v>8</v>
      </c>
      <c r="F9" s="4">
        <v>12</v>
      </c>
      <c r="G9" s="4"/>
      <c r="H9" s="42">
        <f t="shared" ref="H9:H73" si="0">SUM(C9:G9)</f>
        <v>30</v>
      </c>
      <c r="I9" s="6"/>
      <c r="J9" s="6"/>
      <c r="K9" s="43">
        <f t="shared" ref="K9:K73" si="1">SUM(H9,I9,J9)</f>
        <v>30</v>
      </c>
      <c r="L9" s="3"/>
      <c r="M9" s="7" t="str">
        <f t="shared" ref="M9:M73" si="2">IF(K9&gt;50.499,K9,"Није положио(ла)")</f>
        <v>Није положио(ла)</v>
      </c>
      <c r="N9" s="39">
        <f t="shared" ref="N9:N73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3471</v>
      </c>
      <c r="C10" s="4">
        <v>10</v>
      </c>
      <c r="D10" s="4"/>
      <c r="E10" s="5">
        <v>8</v>
      </c>
      <c r="F10" s="4">
        <v>18</v>
      </c>
      <c r="G10" s="4"/>
      <c r="H10" s="42">
        <f t="shared" si="0"/>
        <v>36</v>
      </c>
      <c r="I10" s="6"/>
      <c r="J10" s="6"/>
      <c r="K10" s="43">
        <f t="shared" si="1"/>
        <v>36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2">
        <v>3472</v>
      </c>
      <c r="C11" s="4">
        <v>10</v>
      </c>
      <c r="D11" s="4"/>
      <c r="E11" s="5"/>
      <c r="F11" s="4"/>
      <c r="G11" s="4"/>
      <c r="H11" s="42">
        <f t="shared" si="0"/>
        <v>10</v>
      </c>
      <c r="I11" s="6"/>
      <c r="J11" s="6"/>
      <c r="K11" s="43">
        <f t="shared" si="1"/>
        <v>10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4">
        <v>3505</v>
      </c>
      <c r="C12" s="4">
        <v>8</v>
      </c>
      <c r="D12" s="4"/>
      <c r="E12" s="5">
        <v>9</v>
      </c>
      <c r="F12" s="4">
        <v>13</v>
      </c>
      <c r="G12" s="4"/>
      <c r="H12" s="42">
        <v>30</v>
      </c>
      <c r="I12" s="6"/>
      <c r="J12" s="6"/>
      <c r="K12" s="43"/>
      <c r="L12" s="3"/>
      <c r="M12" s="7"/>
      <c r="N12" s="39"/>
      <c r="O12" s="1"/>
    </row>
    <row r="13" spans="1:15" ht="15.75" thickBot="1">
      <c r="A13" s="40">
        <v>6</v>
      </c>
      <c r="B13" s="41">
        <v>3544</v>
      </c>
      <c r="C13" s="4">
        <v>10</v>
      </c>
      <c r="D13" s="4"/>
      <c r="E13" s="5">
        <v>7</v>
      </c>
      <c r="F13" s="4">
        <v>19</v>
      </c>
      <c r="G13" s="4"/>
      <c r="H13" s="42">
        <f t="shared" si="0"/>
        <v>36</v>
      </c>
      <c r="I13" s="6"/>
      <c r="J13" s="6"/>
      <c r="K13" s="43">
        <f t="shared" si="1"/>
        <v>36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3555</v>
      </c>
      <c r="C14" s="4">
        <v>10</v>
      </c>
      <c r="D14" s="4"/>
      <c r="E14" s="5">
        <v>8</v>
      </c>
      <c r="F14" s="4">
        <v>21</v>
      </c>
      <c r="G14" s="4"/>
      <c r="H14" s="42">
        <f t="shared" si="0"/>
        <v>39</v>
      </c>
      <c r="I14" s="6"/>
      <c r="J14" s="6"/>
      <c r="K14" s="43">
        <f t="shared" si="1"/>
        <v>39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3557</v>
      </c>
      <c r="C15" s="4">
        <v>8</v>
      </c>
      <c r="D15" s="4"/>
      <c r="E15" s="5">
        <v>8</v>
      </c>
      <c r="F15" s="4">
        <v>14</v>
      </c>
      <c r="G15" s="4"/>
      <c r="H15" s="42">
        <f t="shared" si="0"/>
        <v>30</v>
      </c>
      <c r="I15" s="6"/>
      <c r="J15" s="6"/>
      <c r="K15" s="43">
        <f t="shared" si="1"/>
        <v>30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3558</v>
      </c>
      <c r="C16" s="4">
        <v>10</v>
      </c>
      <c r="D16" s="4"/>
      <c r="E16" s="5">
        <v>10</v>
      </c>
      <c r="F16" s="4">
        <v>19</v>
      </c>
      <c r="G16" s="4"/>
      <c r="H16" s="42">
        <f t="shared" si="0"/>
        <v>39</v>
      </c>
      <c r="I16" s="6"/>
      <c r="J16" s="6"/>
      <c r="K16" s="43">
        <f t="shared" si="1"/>
        <v>39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3473</v>
      </c>
      <c r="C17" s="4">
        <v>8</v>
      </c>
      <c r="D17" s="4"/>
      <c r="E17" s="5">
        <v>7</v>
      </c>
      <c r="F17" s="4">
        <v>18</v>
      </c>
      <c r="G17" s="4"/>
      <c r="H17" s="42">
        <f t="shared" si="0"/>
        <v>33</v>
      </c>
      <c r="I17" s="6"/>
      <c r="J17" s="6"/>
      <c r="K17" s="43">
        <f t="shared" si="1"/>
        <v>33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10</v>
      </c>
      <c r="B18" s="41"/>
      <c r="C18" s="4"/>
      <c r="D18" s="4"/>
      <c r="E18" s="5"/>
      <c r="F18" s="4"/>
      <c r="G18" s="4"/>
      <c r="H18" s="42">
        <f t="shared" si="0"/>
        <v>0</v>
      </c>
      <c r="I18" s="6"/>
      <c r="J18" s="6"/>
      <c r="K18" s="43">
        <f t="shared" si="1"/>
        <v>0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11</v>
      </c>
      <c r="B19" s="41"/>
      <c r="C19" s="4"/>
      <c r="D19" s="4"/>
      <c r="E19" s="5"/>
      <c r="F19" s="4"/>
      <c r="G19" s="4"/>
      <c r="H19" s="42">
        <f t="shared" si="0"/>
        <v>0</v>
      </c>
      <c r="I19" s="6"/>
      <c r="J19" s="6"/>
      <c r="K19" s="43">
        <f t="shared" si="1"/>
        <v>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12</v>
      </c>
      <c r="B20" s="41"/>
      <c r="C20" s="4"/>
      <c r="D20" s="4"/>
      <c r="E20" s="5"/>
      <c r="F20" s="4"/>
      <c r="G20" s="4"/>
      <c r="H20" s="42">
        <f t="shared" si="0"/>
        <v>0</v>
      </c>
      <c r="I20" s="6"/>
      <c r="J20" s="6"/>
      <c r="K20" s="43">
        <f t="shared" si="1"/>
        <v>0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13</v>
      </c>
      <c r="B21" s="41"/>
      <c r="C21" s="4"/>
      <c r="D21" s="4"/>
      <c r="E21" s="5"/>
      <c r="F21" s="4"/>
      <c r="G21" s="4"/>
      <c r="H21" s="42">
        <f t="shared" si="0"/>
        <v>0</v>
      </c>
      <c r="I21" s="6"/>
      <c r="J21" s="6"/>
      <c r="K21" s="43">
        <f t="shared" si="1"/>
        <v>0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14</v>
      </c>
      <c r="B22" s="41"/>
      <c r="C22" s="4"/>
      <c r="D22" s="4"/>
      <c r="E22" s="5"/>
      <c r="F22" s="4"/>
      <c r="G22" s="4"/>
      <c r="H22" s="42">
        <f t="shared" si="0"/>
        <v>0</v>
      </c>
      <c r="I22" s="6"/>
      <c r="J22" s="6"/>
      <c r="K22" s="43">
        <f t="shared" si="1"/>
        <v>0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15</v>
      </c>
      <c r="B23" s="41"/>
      <c r="C23" s="4"/>
      <c r="D23" s="4"/>
      <c r="E23" s="5"/>
      <c r="F23" s="4"/>
      <c r="G23" s="4"/>
      <c r="H23" s="42">
        <f t="shared" si="0"/>
        <v>0</v>
      </c>
      <c r="I23" s="6"/>
      <c r="J23" s="6"/>
      <c r="K23" s="43">
        <f t="shared" si="1"/>
        <v>0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16</v>
      </c>
      <c r="B24" s="41"/>
      <c r="C24" s="4"/>
      <c r="D24" s="4"/>
      <c r="E24" s="5"/>
      <c r="F24" s="4"/>
      <c r="G24" s="4"/>
      <c r="H24" s="42">
        <f t="shared" si="0"/>
        <v>0</v>
      </c>
      <c r="I24" s="6"/>
      <c r="J24" s="6"/>
      <c r="K24" s="43">
        <f t="shared" si="1"/>
        <v>0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17</v>
      </c>
      <c r="B25" s="41"/>
      <c r="C25" s="4"/>
      <c r="D25" s="4"/>
      <c r="E25" s="5"/>
      <c r="F25" s="4"/>
      <c r="G25" s="4"/>
      <c r="H25" s="42">
        <f t="shared" si="0"/>
        <v>0</v>
      </c>
      <c r="I25" s="6"/>
      <c r="J25" s="6"/>
      <c r="K25" s="43">
        <f t="shared" si="1"/>
        <v>0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18</v>
      </c>
      <c r="B26" s="41"/>
      <c r="C26" s="4"/>
      <c r="D26" s="4"/>
      <c r="E26" s="5"/>
      <c r="F26" s="4"/>
      <c r="G26" s="4"/>
      <c r="H26" s="42">
        <f t="shared" si="0"/>
        <v>0</v>
      </c>
      <c r="I26" s="6"/>
      <c r="J26" s="6"/>
      <c r="K26" s="43">
        <f t="shared" si="1"/>
        <v>0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19</v>
      </c>
      <c r="B27" s="41"/>
      <c r="C27" s="4"/>
      <c r="D27" s="4"/>
      <c r="E27" s="5"/>
      <c r="F27" s="4"/>
      <c r="G27" s="4"/>
      <c r="H27" s="42">
        <f t="shared" si="0"/>
        <v>0</v>
      </c>
      <c r="I27" s="6"/>
      <c r="J27" s="6"/>
      <c r="K27" s="43">
        <f t="shared" si="1"/>
        <v>0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20</v>
      </c>
      <c r="B28" s="41"/>
      <c r="C28" s="4"/>
      <c r="D28" s="4"/>
      <c r="E28" s="5"/>
      <c r="F28" s="4"/>
      <c r="G28" s="4"/>
      <c r="H28" s="42">
        <f t="shared" si="0"/>
        <v>0</v>
      </c>
      <c r="I28" s="6"/>
      <c r="J28" s="6"/>
      <c r="K28" s="43">
        <f t="shared" si="1"/>
        <v>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21</v>
      </c>
      <c r="B29" s="41"/>
      <c r="C29" s="4"/>
      <c r="D29" s="4"/>
      <c r="E29" s="5"/>
      <c r="F29" s="4"/>
      <c r="G29" s="4"/>
      <c r="H29" s="42">
        <f t="shared" si="0"/>
        <v>0</v>
      </c>
      <c r="I29" s="6"/>
      <c r="J29" s="6"/>
      <c r="K29" s="43">
        <f t="shared" si="1"/>
        <v>0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22</v>
      </c>
      <c r="B30" s="41"/>
      <c r="C30" s="4"/>
      <c r="D30" s="4"/>
      <c r="E30" s="5"/>
      <c r="F30" s="4"/>
      <c r="G30" s="4"/>
      <c r="H30" s="42">
        <f t="shared" si="0"/>
        <v>0</v>
      </c>
      <c r="I30" s="6"/>
      <c r="J30" s="6"/>
      <c r="K30" s="43">
        <f t="shared" si="1"/>
        <v>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23</v>
      </c>
      <c r="B31" s="41"/>
      <c r="C31" s="4"/>
      <c r="D31" s="4"/>
      <c r="E31" s="5"/>
      <c r="F31" s="4"/>
      <c r="G31" s="4"/>
      <c r="H31" s="42">
        <f t="shared" si="0"/>
        <v>0</v>
      </c>
      <c r="I31" s="6"/>
      <c r="J31" s="6"/>
      <c r="K31" s="43">
        <f t="shared" si="1"/>
        <v>0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24</v>
      </c>
      <c r="B32" s="41"/>
      <c r="C32" s="4"/>
      <c r="D32" s="4"/>
      <c r="E32" s="5"/>
      <c r="F32" s="4"/>
      <c r="G32" s="4"/>
      <c r="H32" s="42">
        <f t="shared" si="0"/>
        <v>0</v>
      </c>
      <c r="I32" s="6"/>
      <c r="J32" s="6"/>
      <c r="K32" s="43">
        <f t="shared" si="1"/>
        <v>0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25</v>
      </c>
      <c r="B33" s="41"/>
      <c r="C33" s="4"/>
      <c r="D33" s="4"/>
      <c r="E33" s="5"/>
      <c r="F33" s="4"/>
      <c r="G33" s="4"/>
      <c r="H33" s="42">
        <f t="shared" si="0"/>
        <v>0</v>
      </c>
      <c r="I33" s="6"/>
      <c r="J33" s="6"/>
      <c r="K33" s="43">
        <f t="shared" si="1"/>
        <v>0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26</v>
      </c>
      <c r="B34" s="41"/>
      <c r="C34" s="4"/>
      <c r="D34" s="4"/>
      <c r="E34" s="5"/>
      <c r="F34" s="4"/>
      <c r="G34" s="4"/>
      <c r="H34" s="42">
        <f t="shared" si="0"/>
        <v>0</v>
      </c>
      <c r="I34" s="6"/>
      <c r="J34" s="6"/>
      <c r="K34" s="43">
        <f t="shared" si="1"/>
        <v>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27</v>
      </c>
      <c r="B35" s="41"/>
      <c r="C35" s="4"/>
      <c r="D35" s="4"/>
      <c r="E35" s="5"/>
      <c r="F35" s="4"/>
      <c r="G35" s="4"/>
      <c r="H35" s="42">
        <f t="shared" si="0"/>
        <v>0</v>
      </c>
      <c r="I35" s="6"/>
      <c r="J35" s="6"/>
      <c r="K35" s="43">
        <f t="shared" si="1"/>
        <v>0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28</v>
      </c>
      <c r="B36" s="41"/>
      <c r="C36" s="4"/>
      <c r="D36" s="4"/>
      <c r="E36" s="5"/>
      <c r="F36" s="4"/>
      <c r="G36" s="4"/>
      <c r="H36" s="42">
        <f t="shared" si="0"/>
        <v>0</v>
      </c>
      <c r="I36" s="6"/>
      <c r="J36" s="6"/>
      <c r="K36" s="43">
        <f t="shared" si="1"/>
        <v>0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29</v>
      </c>
      <c r="B37" s="41"/>
      <c r="C37" s="4"/>
      <c r="D37" s="4"/>
      <c r="E37" s="5"/>
      <c r="F37" s="4"/>
      <c r="G37" s="4"/>
      <c r="H37" s="42">
        <f t="shared" si="0"/>
        <v>0</v>
      </c>
      <c r="I37" s="6"/>
      <c r="J37" s="6"/>
      <c r="K37" s="43">
        <f t="shared" si="1"/>
        <v>0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30</v>
      </c>
      <c r="B38" s="41"/>
      <c r="C38" s="4"/>
      <c r="D38" s="4"/>
      <c r="E38" s="5"/>
      <c r="F38" s="4"/>
      <c r="G38" s="4"/>
      <c r="H38" s="42">
        <f t="shared" si="0"/>
        <v>0</v>
      </c>
      <c r="I38" s="6"/>
      <c r="J38" s="6"/>
      <c r="K38" s="43">
        <f t="shared" si="1"/>
        <v>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31</v>
      </c>
      <c r="B39" s="41"/>
      <c r="C39" s="4"/>
      <c r="D39" s="4"/>
      <c r="E39" s="5"/>
      <c r="F39" s="4"/>
      <c r="G39" s="4"/>
      <c r="H39" s="42">
        <f t="shared" si="0"/>
        <v>0</v>
      </c>
      <c r="I39" s="6"/>
      <c r="J39" s="6"/>
      <c r="K39" s="43">
        <f t="shared" si="1"/>
        <v>0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32</v>
      </c>
      <c r="B40" s="41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33</v>
      </c>
      <c r="B41" s="41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34</v>
      </c>
      <c r="B42" s="41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35</v>
      </c>
      <c r="B43" s="41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36</v>
      </c>
      <c r="B44" s="41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37</v>
      </c>
      <c r="B45" s="41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38</v>
      </c>
      <c r="B46" s="41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39</v>
      </c>
      <c r="B47" s="41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40</v>
      </c>
      <c r="B48" s="41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41</v>
      </c>
      <c r="B49" s="41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.75" thickBot="1">
      <c r="A50" s="40">
        <v>42</v>
      </c>
      <c r="B50" s="41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" customHeight="1" thickBot="1">
      <c r="A51" s="40">
        <v>43</v>
      </c>
      <c r="B51" s="41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44</v>
      </c>
      <c r="B52" s="41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45</v>
      </c>
      <c r="B53" s="41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46</v>
      </c>
      <c r="B54" s="41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47</v>
      </c>
      <c r="B55" s="41"/>
      <c r="C55" s="4"/>
      <c r="D55" s="45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48</v>
      </c>
      <c r="B56" s="41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49</v>
      </c>
      <c r="B57" s="41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50</v>
      </c>
      <c r="B58" s="41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51</v>
      </c>
      <c r="B59" s="41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52</v>
      </c>
      <c r="B60" s="41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53</v>
      </c>
      <c r="B61" s="41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54</v>
      </c>
      <c r="B62" s="41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55</v>
      </c>
      <c r="B63" s="41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56</v>
      </c>
      <c r="B64" s="41"/>
      <c r="C64" s="4"/>
      <c r="D64" s="45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57</v>
      </c>
      <c r="B65" s="41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58</v>
      </c>
      <c r="B66" s="41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59</v>
      </c>
      <c r="B67" s="41"/>
      <c r="C67" s="4"/>
      <c r="D67" s="45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60</v>
      </c>
      <c r="B68" s="41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61</v>
      </c>
      <c r="B69" s="41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62</v>
      </c>
      <c r="B70" s="41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63</v>
      </c>
      <c r="B71" s="41"/>
      <c r="C71" s="4"/>
      <c r="D71" s="45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64</v>
      </c>
      <c r="B72" s="41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65</v>
      </c>
      <c r="B73" s="41"/>
      <c r="C73" s="4"/>
      <c r="D73" s="4"/>
      <c r="E73" s="5"/>
      <c r="F73" s="4"/>
      <c r="G73" s="4"/>
      <c r="H73" s="42">
        <f t="shared" si="0"/>
        <v>0</v>
      </c>
      <c r="I73" s="6"/>
      <c r="J73" s="6"/>
      <c r="K73" s="43">
        <f t="shared" si="1"/>
        <v>0</v>
      </c>
      <c r="L73" s="3"/>
      <c r="M73" s="7" t="str">
        <f t="shared" si="2"/>
        <v>Није положио(ла)</v>
      </c>
      <c r="N73" s="39">
        <f t="shared" si="3"/>
        <v>5</v>
      </c>
      <c r="O73" s="1"/>
    </row>
    <row r="74" spans="1:15" ht="15.75" thickBot="1">
      <c r="A74" s="40">
        <v>66</v>
      </c>
      <c r="B74" s="41"/>
      <c r="C74" s="4"/>
      <c r="D74" s="4"/>
      <c r="E74" s="5"/>
      <c r="F74" s="4"/>
      <c r="G74" s="4"/>
      <c r="H74" s="42">
        <f t="shared" ref="H74:H137" si="4">SUM(C74:G74)</f>
        <v>0</v>
      </c>
      <c r="I74" s="6"/>
      <c r="J74" s="6"/>
      <c r="K74" s="43">
        <f t="shared" ref="K74:K137" si="5">SUM(H74,I74,J74)</f>
        <v>0</v>
      </c>
      <c r="L74" s="3"/>
      <c r="M74" s="7" t="str">
        <f t="shared" ref="M74:M137" si="6">IF(K74&gt;50.499,K74,"Није положио(ла)")</f>
        <v>Није положио(ла)</v>
      </c>
      <c r="N74" s="39">
        <f t="shared" ref="N74:N137" si="7">IF(AND(K74&lt;101,K74&gt;90.499),10,IF(AND(K74&lt;90.5,K74&gt;80.499),9,IF(AND(K74&lt;80.5,K74&gt;70.499),8,IF(AND(K74&lt;70.5,K74&gt;60.499),7,IF(AND(K74&lt;60.5,K74&gt;50.499),6,5)))))</f>
        <v>5</v>
      </c>
      <c r="O74" s="1"/>
    </row>
    <row r="75" spans="1:15" ht="15.75" thickBot="1">
      <c r="A75" s="40">
        <v>67</v>
      </c>
      <c r="B75" s="41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68</v>
      </c>
      <c r="B76" s="41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69</v>
      </c>
      <c r="B77" s="41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70</v>
      </c>
      <c r="B78" s="41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71</v>
      </c>
      <c r="B79" s="41"/>
      <c r="C79" s="4"/>
      <c r="D79" s="45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72</v>
      </c>
      <c r="B80" s="41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73</v>
      </c>
      <c r="B81" s="41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74</v>
      </c>
      <c r="B82" s="41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75</v>
      </c>
      <c r="B83" s="41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76</v>
      </c>
      <c r="B84" s="41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77</v>
      </c>
      <c r="B85" s="41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78</v>
      </c>
      <c r="B86" s="41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79</v>
      </c>
      <c r="B87" s="41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80</v>
      </c>
      <c r="B88" s="41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81</v>
      </c>
      <c r="B89" s="41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82</v>
      </c>
      <c r="B90" s="41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83</v>
      </c>
      <c r="B91" s="41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84</v>
      </c>
      <c r="B92" s="41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85</v>
      </c>
      <c r="B93" s="41"/>
      <c r="C93" s="4"/>
      <c r="D93" s="4"/>
      <c r="E93" s="5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86</v>
      </c>
      <c r="B94" s="41"/>
      <c r="C94" s="4"/>
      <c r="D94" s="5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87</v>
      </c>
      <c r="B95" s="41"/>
      <c r="C95" s="4"/>
      <c r="D95" s="4"/>
      <c r="E95" s="4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88</v>
      </c>
      <c r="B96" s="41"/>
      <c r="C96" s="4"/>
      <c r="D96" s="45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89</v>
      </c>
      <c r="B97" s="41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90</v>
      </c>
      <c r="B98" s="41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91</v>
      </c>
      <c r="B99" s="41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92</v>
      </c>
      <c r="B100" s="41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93</v>
      </c>
      <c r="B101" s="41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94</v>
      </c>
      <c r="B102" s="41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95</v>
      </c>
      <c r="B103" s="41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96</v>
      </c>
      <c r="B104" s="41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97</v>
      </c>
      <c r="B105" s="41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98</v>
      </c>
      <c r="B106" s="41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99</v>
      </c>
      <c r="B107" s="41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100</v>
      </c>
      <c r="B108" s="41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101</v>
      </c>
      <c r="B109" s="41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102</v>
      </c>
      <c r="B110" s="41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103</v>
      </c>
      <c r="B111" s="41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104</v>
      </c>
      <c r="B112" s="41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105</v>
      </c>
      <c r="B113" s="41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106</v>
      </c>
      <c r="B114" s="41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107</v>
      </c>
      <c r="B115" s="41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108</v>
      </c>
      <c r="B116" s="41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109</v>
      </c>
      <c r="B117" s="41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110</v>
      </c>
      <c r="B118" s="41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111</v>
      </c>
      <c r="B119" s="41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112</v>
      </c>
      <c r="B120" s="41"/>
      <c r="C120" s="4"/>
      <c r="D120" s="45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113</v>
      </c>
      <c r="B121" s="41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114</v>
      </c>
      <c r="B122" s="41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115</v>
      </c>
      <c r="B123" s="41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116</v>
      </c>
      <c r="B124" s="41"/>
      <c r="C124" s="4"/>
      <c r="D124" s="4"/>
      <c r="E124" s="5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117</v>
      </c>
      <c r="B125" s="41"/>
      <c r="C125" s="4"/>
      <c r="D125" s="45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118</v>
      </c>
      <c r="B126" s="41"/>
      <c r="C126" s="4"/>
      <c r="D126" s="45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119</v>
      </c>
      <c r="B127" s="41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120</v>
      </c>
      <c r="B128" s="41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121</v>
      </c>
      <c r="B129" s="46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122</v>
      </c>
      <c r="B130" s="46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123</v>
      </c>
      <c r="B131" s="46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124</v>
      </c>
      <c r="B132" s="46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125</v>
      </c>
      <c r="B133" s="46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126</v>
      </c>
      <c r="B134" s="46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127</v>
      </c>
      <c r="B135" s="46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128</v>
      </c>
      <c r="B136" s="46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129</v>
      </c>
      <c r="B137" s="46"/>
      <c r="C137" s="4"/>
      <c r="D137" s="4"/>
      <c r="E137" s="4"/>
      <c r="F137" s="4"/>
      <c r="G137" s="4"/>
      <c r="H137" s="42">
        <f t="shared" si="4"/>
        <v>0</v>
      </c>
      <c r="I137" s="6"/>
      <c r="J137" s="6"/>
      <c r="K137" s="43">
        <f t="shared" si="5"/>
        <v>0</v>
      </c>
      <c r="L137" s="3"/>
      <c r="M137" s="7" t="str">
        <f t="shared" si="6"/>
        <v>Није положио(ла)</v>
      </c>
      <c r="N137" s="39">
        <f t="shared" si="7"/>
        <v>5</v>
      </c>
      <c r="O137" s="1"/>
    </row>
    <row r="138" spans="1:15" ht="15.75" thickBot="1">
      <c r="A138" s="40">
        <v>130</v>
      </c>
      <c r="B138" s="46"/>
      <c r="C138" s="4"/>
      <c r="D138" s="4"/>
      <c r="E138" s="4"/>
      <c r="F138" s="4"/>
      <c r="G138" s="4"/>
      <c r="H138" s="42">
        <f t="shared" ref="H138:H201" si="8">SUM(C138:G138)</f>
        <v>0</v>
      </c>
      <c r="I138" s="6"/>
      <c r="J138" s="6"/>
      <c r="K138" s="43">
        <f t="shared" ref="K138:K201" si="9">SUM(H138,I138,J138)</f>
        <v>0</v>
      </c>
      <c r="L138" s="3"/>
      <c r="M138" s="7" t="str">
        <f t="shared" ref="M138:M201" si="10">IF(K138&gt;50.499,K138,"Није положио(ла)")</f>
        <v>Није положио(ла)</v>
      </c>
      <c r="N138" s="39">
        <f t="shared" ref="N138:N201" si="11">IF(AND(K138&lt;101,K138&gt;90.499),10,IF(AND(K138&lt;90.5,K138&gt;80.499),9,IF(AND(K138&lt;80.5,K138&gt;70.499),8,IF(AND(K138&lt;70.5,K138&gt;60.499),7,IF(AND(K138&lt;60.5,K138&gt;50.499),6,5)))))</f>
        <v>5</v>
      </c>
      <c r="O138" s="1"/>
    </row>
    <row r="139" spans="1:15" ht="15.75" thickBot="1">
      <c r="A139" s="40">
        <v>131</v>
      </c>
      <c r="B139" s="46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132</v>
      </c>
      <c r="B140" s="46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133</v>
      </c>
      <c r="B141" s="46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134</v>
      </c>
      <c r="B142" s="46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135</v>
      </c>
      <c r="B143" s="46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136</v>
      </c>
      <c r="B144" s="46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137</v>
      </c>
      <c r="B145" s="46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138</v>
      </c>
      <c r="B146" s="46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139</v>
      </c>
      <c r="B147" s="46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140</v>
      </c>
      <c r="B148" s="46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141</v>
      </c>
      <c r="B149" s="46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142</v>
      </c>
      <c r="B150" s="46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143</v>
      </c>
      <c r="B151" s="46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144</v>
      </c>
      <c r="B152" s="46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145</v>
      </c>
      <c r="B153" s="46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146</v>
      </c>
      <c r="B154" s="46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147</v>
      </c>
      <c r="B155" s="46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148</v>
      </c>
      <c r="B156" s="46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149</v>
      </c>
      <c r="B157" s="46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150</v>
      </c>
      <c r="B158" s="46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151</v>
      </c>
      <c r="B159" s="46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152</v>
      </c>
      <c r="B160" s="46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153</v>
      </c>
      <c r="B161" s="46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154</v>
      </c>
      <c r="B162" s="46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155</v>
      </c>
      <c r="B163" s="46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156</v>
      </c>
      <c r="B164" s="46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157</v>
      </c>
      <c r="B165" s="46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158</v>
      </c>
      <c r="B166" s="46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159</v>
      </c>
      <c r="B167" s="46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160</v>
      </c>
      <c r="B168" s="46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161</v>
      </c>
      <c r="B169" s="46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162</v>
      </c>
      <c r="B170" s="46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163</v>
      </c>
      <c r="B171" s="46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164</v>
      </c>
      <c r="B172" s="46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165</v>
      </c>
      <c r="B173" s="46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166</v>
      </c>
      <c r="B174" s="46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167</v>
      </c>
      <c r="B175" s="46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168</v>
      </c>
      <c r="B176" s="46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169</v>
      </c>
      <c r="B177" s="46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170</v>
      </c>
      <c r="B178" s="46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171</v>
      </c>
      <c r="B179" s="46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172</v>
      </c>
      <c r="B180" s="46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173</v>
      </c>
      <c r="B181" s="46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174</v>
      </c>
      <c r="B182" s="46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175</v>
      </c>
      <c r="B183" s="46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176</v>
      </c>
      <c r="B184" s="46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177</v>
      </c>
      <c r="B185" s="46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178</v>
      </c>
      <c r="B186" s="46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179</v>
      </c>
      <c r="B187" s="46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180</v>
      </c>
      <c r="B188" s="46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181</v>
      </c>
      <c r="B189" s="46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182</v>
      </c>
      <c r="B190" s="46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183</v>
      </c>
      <c r="B191" s="46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184</v>
      </c>
      <c r="B192" s="46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185</v>
      </c>
      <c r="B193" s="46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186</v>
      </c>
      <c r="B194" s="46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187</v>
      </c>
      <c r="B195" s="46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188</v>
      </c>
      <c r="B196" s="46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189</v>
      </c>
      <c r="B197" s="46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190</v>
      </c>
      <c r="B198" s="46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191</v>
      </c>
      <c r="B199" s="46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192</v>
      </c>
      <c r="B200" s="46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193</v>
      </c>
      <c r="B201" s="46"/>
      <c r="C201" s="4"/>
      <c r="D201" s="4"/>
      <c r="E201" s="4"/>
      <c r="F201" s="4"/>
      <c r="G201" s="4"/>
      <c r="H201" s="42">
        <f t="shared" si="8"/>
        <v>0</v>
      </c>
      <c r="I201" s="6"/>
      <c r="J201" s="6"/>
      <c r="K201" s="43">
        <f t="shared" si="9"/>
        <v>0</v>
      </c>
      <c r="L201" s="3"/>
      <c r="M201" s="7" t="str">
        <f t="shared" si="10"/>
        <v>Није положио(ла)</v>
      </c>
      <c r="N201" s="39">
        <f t="shared" si="11"/>
        <v>5</v>
      </c>
      <c r="O201" s="1"/>
    </row>
    <row r="202" spans="1:15" ht="15.75" thickBot="1">
      <c r="A202" s="40">
        <v>194</v>
      </c>
      <c r="B202" s="46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ref="K202:K209" si="12">SUM(H202,I202,J202)</f>
        <v>0</v>
      </c>
      <c r="L202" s="3"/>
      <c r="M202" s="7" t="str">
        <f t="shared" ref="M202:M211" si="13">IF(K202&gt;50.499,K202,"Није положио(ла)")</f>
        <v>Није положио(ла)</v>
      </c>
      <c r="N202" s="39">
        <f t="shared" ref="N202:N211" si="14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40">
        <v>195</v>
      </c>
      <c r="B203" s="46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196</v>
      </c>
      <c r="B204" s="46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197</v>
      </c>
      <c r="B205" s="46"/>
      <c r="C205" s="4"/>
      <c r="D205" s="4"/>
      <c r="E205" s="4"/>
      <c r="F205" s="4"/>
      <c r="G205" s="4"/>
      <c r="H205" s="42">
        <f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198</v>
      </c>
      <c r="B206" s="46"/>
      <c r="C206" s="4"/>
      <c r="D206" s="4"/>
      <c r="E206" s="4"/>
      <c r="F206" s="4"/>
      <c r="G206" s="4"/>
      <c r="H206" s="42">
        <f t="shared" ref="H206:H211" si="15">SUM(C206:G206)</f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199</v>
      </c>
      <c r="B207" s="46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200</v>
      </c>
      <c r="B208" s="47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201</v>
      </c>
      <c r="B209" s="47"/>
      <c r="C209" s="4"/>
      <c r="D209" s="4"/>
      <c r="E209" s="4"/>
      <c r="F209" s="4"/>
      <c r="G209" s="4"/>
      <c r="H209" s="42">
        <f t="shared" si="15"/>
        <v>0</v>
      </c>
      <c r="I209" s="6"/>
      <c r="J209" s="6"/>
      <c r="K209" s="43">
        <f t="shared" si="12"/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0">
        <v>202</v>
      </c>
      <c r="B210" s="47"/>
      <c r="C210" s="4"/>
      <c r="D210" s="4"/>
      <c r="E210" s="4"/>
      <c r="F210" s="4"/>
      <c r="G210" s="4"/>
      <c r="H210" s="42">
        <f t="shared" si="15"/>
        <v>0</v>
      </c>
      <c r="I210" s="4"/>
      <c r="J210" s="4"/>
      <c r="K210" s="43">
        <f>SUM(H210,I210,J210)</f>
        <v>0</v>
      </c>
      <c r="L210" s="3"/>
      <c r="M210" s="7" t="str">
        <f t="shared" si="13"/>
        <v>Није положио(ла)</v>
      </c>
      <c r="N210" s="39">
        <f t="shared" si="14"/>
        <v>5</v>
      </c>
      <c r="O210" s="1"/>
    </row>
    <row r="211" spans="1:15" ht="15.75" thickBot="1">
      <c r="A211" s="48">
        <v>203</v>
      </c>
      <c r="B211" s="49"/>
      <c r="C211" s="50"/>
      <c r="D211" s="50"/>
      <c r="E211" s="50"/>
      <c r="F211" s="50"/>
      <c r="G211" s="50"/>
      <c r="H211" s="51">
        <f t="shared" si="15"/>
        <v>0</v>
      </c>
      <c r="I211" s="50"/>
      <c r="J211" s="50"/>
      <c r="K211" s="52">
        <f>SUM(H211,I211,J211)</f>
        <v>0</v>
      </c>
      <c r="L211" s="53"/>
      <c r="M211" s="7" t="str">
        <f t="shared" si="13"/>
        <v>Није положио(ла)</v>
      </c>
      <c r="N211" s="39">
        <f t="shared" si="14"/>
        <v>5</v>
      </c>
      <c r="O211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2019-01-29T09:29:44Z</cp:lastPrinted>
  <dcterms:created xsi:type="dcterms:W3CDTF">2012-05-10T08:39:06Z</dcterms:created>
  <dcterms:modified xsi:type="dcterms:W3CDTF">2020-08-13T08:42:30Z</dcterms:modified>
</cp:coreProperties>
</file>