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490" windowHeight="11520"/>
  </bookViews>
  <sheets>
    <sheet name="Predispitni poeni" sheetId="1" r:id="rId1"/>
  </sheets>
  <definedNames>
    <definedName name="_xlnm.Print_Area" localSheetId="0">'Predispitni poeni'!$A$7:$S$8</definedName>
  </definedNames>
  <calcPr calcId="125725"/>
</workbook>
</file>

<file path=xl/calcChain.xml><?xml version="1.0" encoding="utf-8"?>
<calcChain xmlns="http://schemas.openxmlformats.org/spreadsheetml/2006/main">
  <c r="V9" i="1"/>
  <c r="X9"/>
  <c r="W9"/>
  <c r="U9"/>
  <c r="T9"/>
  <c r="Q9"/>
  <c r="I9"/>
  <c r="R9" l="1"/>
  <c r="S9" s="1"/>
</calcChain>
</file>

<file path=xl/sharedStrings.xml><?xml version="1.0" encoding="utf-8"?>
<sst xmlns="http://schemas.openxmlformats.org/spreadsheetml/2006/main" count="33" uniqueCount="24">
  <si>
    <t>Р. Бр.</t>
  </si>
  <si>
    <t>Број Индекса</t>
  </si>
  <si>
    <t>К1</t>
  </si>
  <si>
    <t>ПИ</t>
  </si>
  <si>
    <t>УПИ</t>
  </si>
  <si>
    <t>УПС</t>
  </si>
  <si>
    <t>О</t>
  </si>
  <si>
    <t>Татјана Симовић</t>
  </si>
  <si>
    <t>Драган Антић</t>
  </si>
  <si>
    <t>Укупно поена</t>
  </si>
  <si>
    <t>П</t>
  </si>
  <si>
    <t>В</t>
  </si>
  <si>
    <t>УИ</t>
  </si>
  <si>
    <t>Поени који се уносе у индекс</t>
  </si>
  <si>
    <t>К</t>
  </si>
  <si>
    <t>С</t>
  </si>
  <si>
    <t>И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</si>
  <si>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</si>
  <si>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</si>
  <si>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2016/2017</t>
  </si>
  <si>
    <t>Предмет:</t>
  </si>
  <si>
    <t>Методологија истраживања</t>
  </si>
  <si>
    <t>Студијски програм:</t>
  </si>
  <si>
    <t>Специјалиста струковна медицинска сестра - трећа година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</si>
</sst>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Times New Roman"/>
      <family val="1"/>
      <charset val="238"/>
    </font>
    <font>
      <sz val="11"/>
      <color indexed="8"/>
      <name val="Cambria"/>
      <family val="1"/>
    </font>
    <font>
      <b/>
      <sz val="14"/>
      <color theme="1"/>
      <name val="Cambria"/>
      <family val="1"/>
      <scheme val="major"/>
    </font>
    <font>
      <b/>
      <sz val="14"/>
      <color rgb="FF000000"/>
      <name val="Cambria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2" fontId="2" fillId="4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wrapText="1"/>
    </xf>
    <xf numFmtId="2" fontId="3" fillId="3" borderId="31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topLeftCell="B1" zoomScale="80" zoomScaleNormal="80" workbookViewId="0">
      <pane ySplit="8" topLeftCell="A9" activePane="bottomLeft" state="frozen"/>
      <selection pane="bottomLeft" activeCell="AK8" sqref="AK8"/>
    </sheetView>
  </sheetViews>
  <sheetFormatPr defaultRowHeight="14.25"/>
  <cols>
    <col min="1" max="1" width="9.140625" style="2"/>
    <col min="2" max="2" width="10.28515625" style="1" customWidth="1"/>
    <col min="3" max="8" width="5.5703125" style="1" customWidth="1"/>
    <col min="9" max="9" width="9" style="1" bestFit="1" customWidth="1"/>
    <col min="10" max="10" width="4.42578125" style="1" customWidth="1"/>
    <col min="11" max="16" width="5.42578125" style="1" customWidth="1"/>
    <col min="17" max="17" width="9" style="2" bestFit="1" customWidth="1"/>
    <col min="18" max="18" width="21.42578125" style="7" customWidth="1"/>
    <col min="19" max="19" width="9" style="1" bestFit="1" customWidth="1"/>
    <col min="20" max="16384" width="9.140625" style="1"/>
  </cols>
  <sheetData>
    <row r="1" spans="1:25" s="36" customFormat="1" ht="54.75" customHeight="1" thickBot="1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9"/>
    </row>
    <row r="2" spans="1:25" s="36" customFormat="1" ht="26.25" customHeight="1">
      <c r="A2" s="40" t="s">
        <v>18</v>
      </c>
      <c r="B2" s="41"/>
      <c r="C2" s="42" t="s">
        <v>19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3"/>
      <c r="Y2" s="37"/>
    </row>
    <row r="3" spans="1:25" s="36" customFormat="1" ht="23.25" customHeight="1">
      <c r="A3" s="44" t="s">
        <v>20</v>
      </c>
      <c r="B3" s="45"/>
      <c r="C3" s="46" t="s">
        <v>21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  <c r="Y3" s="37"/>
    </row>
    <row r="4" spans="1:25" s="36" customFormat="1" ht="34.5" customHeight="1" thickBot="1">
      <c r="A4" s="50" t="s">
        <v>22</v>
      </c>
      <c r="B4" s="51"/>
      <c r="C4" s="52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37"/>
    </row>
    <row r="5" spans="1:25" ht="15" hidden="1" thickBo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6"/>
      <c r="R5" s="18"/>
      <c r="S5" s="17"/>
      <c r="T5" s="38"/>
      <c r="U5" s="39"/>
      <c r="V5" s="39"/>
      <c r="W5" s="39"/>
      <c r="X5" s="39"/>
    </row>
    <row r="6" spans="1:25" ht="30" hidden="1" customHeight="1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6"/>
      <c r="R6" s="18"/>
      <c r="S6" s="17"/>
      <c r="T6" s="23"/>
      <c r="U6" s="24"/>
      <c r="V6" s="24"/>
      <c r="W6" s="24"/>
      <c r="X6" s="24"/>
    </row>
    <row r="7" spans="1:25" ht="34.5" customHeight="1" thickBot="1">
      <c r="A7" s="11"/>
      <c r="B7" s="5"/>
      <c r="C7" s="54" t="s">
        <v>7</v>
      </c>
      <c r="D7" s="55"/>
      <c r="E7" s="55"/>
      <c r="F7" s="55"/>
      <c r="G7" s="55"/>
      <c r="H7" s="55"/>
      <c r="I7" s="56"/>
      <c r="J7" s="34"/>
      <c r="K7" s="54" t="s">
        <v>8</v>
      </c>
      <c r="L7" s="55"/>
      <c r="M7" s="55"/>
      <c r="N7" s="55"/>
      <c r="O7" s="55"/>
      <c r="P7" s="55"/>
      <c r="Q7" s="56"/>
      <c r="R7" s="6"/>
      <c r="S7" s="35"/>
      <c r="T7" s="57" t="s">
        <v>13</v>
      </c>
      <c r="U7" s="58"/>
      <c r="V7" s="58"/>
      <c r="W7" s="58"/>
      <c r="X7" s="59"/>
      <c r="Y7" s="3"/>
    </row>
    <row r="8" spans="1:25" ht="28.5">
      <c r="A8" s="13" t="s">
        <v>0</v>
      </c>
      <c r="B8" s="14" t="s">
        <v>1</v>
      </c>
      <c r="C8" s="8" t="s">
        <v>10</v>
      </c>
      <c r="D8" s="9" t="s">
        <v>11</v>
      </c>
      <c r="E8" s="9" t="s">
        <v>2</v>
      </c>
      <c r="F8" s="9" t="s">
        <v>15</v>
      </c>
      <c r="G8" s="9" t="s">
        <v>3</v>
      </c>
      <c r="H8" s="9" t="s">
        <v>12</v>
      </c>
      <c r="I8" s="10" t="s">
        <v>4</v>
      </c>
      <c r="J8" s="15"/>
      <c r="K8" s="8" t="s">
        <v>10</v>
      </c>
      <c r="L8" s="9" t="s">
        <v>11</v>
      </c>
      <c r="M8" s="9" t="s">
        <v>2</v>
      </c>
      <c r="N8" s="9" t="s">
        <v>15</v>
      </c>
      <c r="O8" s="9" t="s">
        <v>3</v>
      </c>
      <c r="P8" s="9" t="s">
        <v>12</v>
      </c>
      <c r="Q8" s="10" t="s">
        <v>5</v>
      </c>
      <c r="R8" s="32" t="s">
        <v>9</v>
      </c>
      <c r="S8" s="15" t="s">
        <v>6</v>
      </c>
      <c r="T8" s="26" t="s">
        <v>10</v>
      </c>
      <c r="U8" s="27" t="s">
        <v>11</v>
      </c>
      <c r="V8" s="27" t="s">
        <v>14</v>
      </c>
      <c r="W8" s="27" t="s">
        <v>15</v>
      </c>
      <c r="X8" s="28" t="s">
        <v>16</v>
      </c>
      <c r="Y8" s="3"/>
    </row>
    <row r="9" spans="1:25" ht="15.75" thickBot="1">
      <c r="A9" s="19">
        <v>1</v>
      </c>
      <c r="B9" s="31">
        <v>748</v>
      </c>
      <c r="C9" s="4">
        <v>4</v>
      </c>
      <c r="D9" s="4">
        <v>8</v>
      </c>
      <c r="E9" s="4">
        <v>11</v>
      </c>
      <c r="F9" s="4">
        <v>20</v>
      </c>
      <c r="G9" s="4">
        <v>16</v>
      </c>
      <c r="H9" s="4"/>
      <c r="I9" s="20">
        <f t="shared" ref="I9" si="0">SUM(C9:H9)</f>
        <v>59</v>
      </c>
      <c r="J9" s="22"/>
      <c r="K9" s="21">
        <v>5</v>
      </c>
      <c r="L9" s="4">
        <v>11</v>
      </c>
      <c r="M9" s="4">
        <v>0.5</v>
      </c>
      <c r="N9" s="4">
        <v>16</v>
      </c>
      <c r="O9" s="4">
        <v>23</v>
      </c>
      <c r="P9" s="4"/>
      <c r="Q9" s="33">
        <f t="shared" ref="Q9" si="1">SUM(K9:P9)</f>
        <v>55.5</v>
      </c>
      <c r="R9" s="12">
        <f t="shared" ref="R9" si="2">IF(AND(I9&gt;54,Q9&gt;54),AVERAGE(I9,Q9),"Није положио(ла)")</f>
        <v>57.25</v>
      </c>
      <c r="S9" s="25">
        <f t="shared" ref="S9" si="3">IF(AND(R9&lt;=100,R9&gt;=95),10,IF(AND(R9&lt;95,R9&gt;=85),9,IF(AND(R9&lt;85,R9&gt;=75),8,IF(AND(R9&lt;75,R9&gt;=65),7,IF(AND(R9&lt;65,R9&gt;=55),6,5)))))</f>
        <v>6</v>
      </c>
      <c r="T9" s="29">
        <f t="shared" ref="T9" si="4">(C9+K9)/2</f>
        <v>4.5</v>
      </c>
      <c r="U9" s="4">
        <f t="shared" ref="U9" si="5">(D9+L9)/2</f>
        <v>9.5</v>
      </c>
      <c r="V9" s="4">
        <f t="shared" ref="V9" si="6">(E9+M9)/2</f>
        <v>5.75</v>
      </c>
      <c r="W9" s="4">
        <f t="shared" ref="W9" si="7">(F9+N9)/2</f>
        <v>18</v>
      </c>
      <c r="X9" s="30">
        <f t="shared" ref="X9" si="8">(G9+H9+O9+P9)/2</f>
        <v>19.5</v>
      </c>
      <c r="Y9" s="3"/>
    </row>
  </sheetData>
  <mergeCells count="10">
    <mergeCell ref="A4:B4"/>
    <mergeCell ref="C4:X4"/>
    <mergeCell ref="K7:Q7"/>
    <mergeCell ref="C7:I7"/>
    <mergeCell ref="T7:X7"/>
    <mergeCell ref="A2:B2"/>
    <mergeCell ref="C2:X2"/>
    <mergeCell ref="A3:B3"/>
    <mergeCell ref="C3:X3"/>
    <mergeCell ref="A1:X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Predispitni poeni</vt:lpstr>
      <vt:lpstr>'Predispitni poeni'!Print_Area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2014-06-22T15:00:17Z</cp:lastPrinted>
  <dcterms:created xsi:type="dcterms:W3CDTF">2012-05-10T08:39:06Z</dcterms:created>
  <dcterms:modified xsi:type="dcterms:W3CDTF">2020-08-13T09:47:09Z</dcterms:modified>
</cp:coreProperties>
</file>