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Поени" sheetId="1" r:id="rId1"/>
  </sheets>
  <definedNames>
    <definedName name="_xlnm.Print_Area" localSheetId="0">Поени!$A$5:$N$122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0" i="1"/>
  <c r="K210" s="1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K222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 s="1"/>
  <c r="M253" s="1"/>
  <c r="H254"/>
  <c r="K254" s="1"/>
  <c r="H255"/>
  <c r="K255" s="1"/>
  <c r="H256"/>
  <c r="K256" s="1"/>
  <c r="H257"/>
  <c r="K257" s="1"/>
  <c r="M257" s="1"/>
  <c r="H258"/>
  <c r="K258" s="1"/>
  <c r="H259"/>
  <c r="K259" s="1"/>
  <c r="M259" s="1"/>
  <c r="H260"/>
  <c r="K260" s="1"/>
  <c r="H261"/>
  <c r="K261"/>
  <c r="M261" s="1"/>
  <c r="H262"/>
  <c r="K262" s="1"/>
  <c r="H263"/>
  <c r="K263" s="1"/>
  <c r="M263" s="1"/>
  <c r="H264"/>
  <c r="K264" s="1"/>
  <c r="H265"/>
  <c r="K265" s="1"/>
  <c r="M265" s="1"/>
  <c r="H266"/>
  <c r="K266" s="1"/>
  <c r="H267"/>
  <c r="K267" s="1"/>
  <c r="M267" s="1"/>
  <c r="K208"/>
  <c r="H209"/>
  <c r="K209" s="1"/>
  <c r="M209" s="1"/>
  <c r="H204"/>
  <c r="K204" s="1"/>
  <c r="H205"/>
  <c r="K205" s="1"/>
  <c r="M205" s="1"/>
  <c r="H206"/>
  <c r="K206" s="1"/>
  <c r="H207"/>
  <c r="K207" s="1"/>
  <c r="M207" s="1"/>
  <c r="H123"/>
  <c r="K123" s="1"/>
  <c r="M123" s="1"/>
  <c r="H124"/>
  <c r="K124" s="1"/>
  <c r="H125"/>
  <c r="K125" s="1"/>
  <c r="M125" s="1"/>
  <c r="H126"/>
  <c r="K126" s="1"/>
  <c r="K127"/>
  <c r="M127" s="1"/>
  <c r="H128"/>
  <c r="K128" s="1"/>
  <c r="H129"/>
  <c r="K129" s="1"/>
  <c r="M129" s="1"/>
  <c r="H130"/>
  <c r="K130" s="1"/>
  <c r="H131"/>
  <c r="K131" s="1"/>
  <c r="M131" s="1"/>
  <c r="H132"/>
  <c r="K132" s="1"/>
  <c r="H133"/>
  <c r="K133" s="1"/>
  <c r="M133" s="1"/>
  <c r="H134"/>
  <c r="K134" s="1"/>
  <c r="H135"/>
  <c r="K135" s="1"/>
  <c r="M135" s="1"/>
  <c r="H136"/>
  <c r="K136" s="1"/>
  <c r="H137"/>
  <c r="K137" s="1"/>
  <c r="M137" s="1"/>
  <c r="H138"/>
  <c r="K138" s="1"/>
  <c r="H139"/>
  <c r="K139" s="1"/>
  <c r="M139" s="1"/>
  <c r="H140"/>
  <c r="K140" s="1"/>
  <c r="H141"/>
  <c r="K141" s="1"/>
  <c r="M141" s="1"/>
  <c r="H142"/>
  <c r="K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9"/>
  <c r="K9" s="1"/>
  <c r="M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K2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M27" s="1"/>
  <c r="H28"/>
  <c r="K28" s="1"/>
  <c r="H29"/>
  <c r="H30"/>
  <c r="H31"/>
  <c r="K31" s="1"/>
  <c r="H32"/>
  <c r="K32" s="1"/>
  <c r="M32" s="1"/>
  <c r="H33"/>
  <c r="K33" s="1"/>
  <c r="H34"/>
  <c r="K34" s="1"/>
  <c r="M34" s="1"/>
  <c r="H35"/>
  <c r="K35" s="1"/>
  <c r="H36"/>
  <c r="K36" s="1"/>
  <c r="M36" s="1"/>
  <c r="H37"/>
  <c r="K37" s="1"/>
  <c r="H38"/>
  <c r="K38" s="1"/>
  <c r="M38" s="1"/>
  <c r="H39"/>
  <c r="K39" s="1"/>
  <c r="H40"/>
  <c r="K40" s="1"/>
  <c r="M40" s="1"/>
  <c r="H41"/>
  <c r="K41" s="1"/>
  <c r="H42"/>
  <c r="H43"/>
  <c r="K43" s="1"/>
  <c r="H44"/>
  <c r="K44" s="1"/>
  <c r="M44" s="1"/>
  <c r="H45"/>
  <c r="K45" s="1"/>
  <c r="H46"/>
  <c r="K46" s="1"/>
  <c r="M46" s="1"/>
  <c r="H47"/>
  <c r="K47" s="1"/>
  <c r="H48"/>
  <c r="K48" s="1"/>
  <c r="M48" s="1"/>
  <c r="H49"/>
  <c r="K49" s="1"/>
  <c r="H50"/>
  <c r="K50" s="1"/>
  <c r="M50" s="1"/>
  <c r="H51"/>
  <c r="K51" s="1"/>
  <c r="H52"/>
  <c r="K52" s="1"/>
  <c r="M52" s="1"/>
  <c r="H53"/>
  <c r="K53" s="1"/>
  <c r="H54"/>
  <c r="K54" s="1"/>
  <c r="M54" s="1"/>
  <c r="H55"/>
  <c r="K55" s="1"/>
  <c r="H56"/>
  <c r="K56" s="1"/>
  <c r="M56" s="1"/>
  <c r="H57"/>
  <c r="K57" s="1"/>
  <c r="H58"/>
  <c r="K58" s="1"/>
  <c r="M58" s="1"/>
  <c r="H59"/>
  <c r="K59" s="1"/>
  <c r="H60"/>
  <c r="K60" s="1"/>
  <c r="M60" s="1"/>
  <c r="H61"/>
  <c r="K61" s="1"/>
  <c r="H62"/>
  <c r="K62" s="1"/>
  <c r="M62" s="1"/>
  <c r="H63"/>
  <c r="K63" s="1"/>
  <c r="H64"/>
  <c r="K64" s="1"/>
  <c r="M64" s="1"/>
  <c r="H65"/>
  <c r="H66"/>
  <c r="K66" s="1"/>
  <c r="M66" s="1"/>
  <c r="H67"/>
  <c r="K67" s="1"/>
  <c r="M67" s="1"/>
  <c r="H68"/>
  <c r="K68" s="1"/>
  <c r="M68" s="1"/>
  <c r="H69"/>
  <c r="K69" s="1"/>
  <c r="M69" s="1"/>
  <c r="H70"/>
  <c r="K70" s="1"/>
  <c r="M70" s="1"/>
  <c r="H71"/>
  <c r="K71" s="1"/>
  <c r="M71" s="1"/>
  <c r="H72"/>
  <c r="K72" s="1"/>
  <c r="M72" s="1"/>
  <c r="H73"/>
  <c r="K73" s="1"/>
  <c r="M73" s="1"/>
  <c r="H74"/>
  <c r="K74" s="1"/>
  <c r="M74" s="1"/>
  <c r="H75"/>
  <c r="K75" s="1"/>
  <c r="M75" s="1"/>
  <c r="H76"/>
  <c r="H77"/>
  <c r="K77" s="1"/>
  <c r="M77" s="1"/>
  <c r="H78"/>
  <c r="K78" s="1"/>
  <c r="M78" s="1"/>
  <c r="H79"/>
  <c r="K79" s="1"/>
  <c r="M79" s="1"/>
  <c r="H80"/>
  <c r="K80" s="1"/>
  <c r="M80" s="1"/>
  <c r="H82"/>
  <c r="K82" s="1"/>
  <c r="M82" s="1"/>
  <c r="H83"/>
  <c r="K83" s="1"/>
  <c r="M83" s="1"/>
  <c r="H84"/>
  <c r="K84" s="1"/>
  <c r="M84" s="1"/>
  <c r="H85"/>
  <c r="K85" s="1"/>
  <c r="M85" s="1"/>
  <c r="H86"/>
  <c r="K86" s="1"/>
  <c r="M86" s="1"/>
  <c r="H87"/>
  <c r="K87" s="1"/>
  <c r="M87" s="1"/>
  <c r="H88"/>
  <c r="K88" s="1"/>
  <c r="M88" s="1"/>
  <c r="H89"/>
  <c r="H91"/>
  <c r="K91" s="1"/>
  <c r="M91" s="1"/>
  <c r="H92"/>
  <c r="K92" s="1"/>
  <c r="M92" s="1"/>
  <c r="H93"/>
  <c r="K93" s="1"/>
  <c r="M93" s="1"/>
  <c r="H94"/>
  <c r="K94" s="1"/>
  <c r="M94" s="1"/>
  <c r="H95"/>
  <c r="K95" s="1"/>
  <c r="M95" s="1"/>
  <c r="H96"/>
  <c r="K96" s="1"/>
  <c r="M96" s="1"/>
  <c r="H97"/>
  <c r="K97" s="1"/>
  <c r="M97" s="1"/>
  <c r="H98"/>
  <c r="K98" s="1"/>
  <c r="M98" s="1"/>
  <c r="H99"/>
  <c r="K99" s="1"/>
  <c r="M99" s="1"/>
  <c r="H100"/>
  <c r="K100" s="1"/>
  <c r="M100" s="1"/>
  <c r="H101"/>
  <c r="K101" s="1"/>
  <c r="M101" s="1"/>
  <c r="H102"/>
  <c r="K102" s="1"/>
  <c r="M102" s="1"/>
  <c r="H103"/>
  <c r="K103" s="1"/>
  <c r="M103" s="1"/>
  <c r="H104"/>
  <c r="K104" s="1"/>
  <c r="M104" s="1"/>
  <c r="H105"/>
  <c r="K105" s="1"/>
  <c r="M105" s="1"/>
  <c r="H106"/>
  <c r="K106" s="1"/>
  <c r="M106" s="1"/>
  <c r="H107"/>
  <c r="K107" s="1"/>
  <c r="M107" s="1"/>
  <c r="H108"/>
  <c r="K108" s="1"/>
  <c r="M108" s="1"/>
  <c r="H109"/>
  <c r="K109" s="1"/>
  <c r="M109" s="1"/>
  <c r="H110"/>
  <c r="K110" s="1"/>
  <c r="M110" s="1"/>
  <c r="H111"/>
  <c r="K111" s="1"/>
  <c r="M111" s="1"/>
  <c r="H112"/>
  <c r="K112" s="1"/>
  <c r="M112" s="1"/>
  <c r="H113"/>
  <c r="K113" s="1"/>
  <c r="M113" s="1"/>
  <c r="H114"/>
  <c r="H115"/>
  <c r="K115" s="1"/>
  <c r="M115" s="1"/>
  <c r="H116"/>
  <c r="K116" s="1"/>
  <c r="M116" s="1"/>
  <c r="H117"/>
  <c r="K117" s="1"/>
  <c r="M117" s="1"/>
  <c r="H118"/>
  <c r="K118" s="1"/>
  <c r="M118" s="1"/>
  <c r="H119"/>
  <c r="K119" s="1"/>
  <c r="M119" s="1"/>
  <c r="H120"/>
  <c r="K120" s="1"/>
  <c r="M120" s="1"/>
  <c r="H121"/>
  <c r="K121" s="1"/>
  <c r="M121" s="1"/>
  <c r="H122"/>
  <c r="K122" s="1"/>
  <c r="M122" s="1"/>
  <c r="K29"/>
  <c r="M29" s="1"/>
  <c r="K30"/>
  <c r="K42"/>
  <c r="M42" s="1"/>
  <c r="K65"/>
  <c r="M65" s="1"/>
  <c r="K76"/>
  <c r="M76" s="1"/>
  <c r="K81"/>
  <c r="M81" s="1"/>
  <c r="K89"/>
  <c r="M89" s="1"/>
  <c r="K90"/>
  <c r="M90" s="1"/>
  <c r="K114"/>
  <c r="M114" s="1"/>
  <c r="H8"/>
  <c r="K8" s="1"/>
  <c r="N8" s="1"/>
  <c r="M206" l="1"/>
  <c r="N206"/>
  <c r="M204"/>
  <c r="N204"/>
  <c r="M208"/>
  <c r="N208"/>
  <c r="M142"/>
  <c r="N142"/>
  <c r="M140"/>
  <c r="N140"/>
  <c r="M138"/>
  <c r="N138"/>
  <c r="M136"/>
  <c r="N136"/>
  <c r="M134"/>
  <c r="N134"/>
  <c r="M132"/>
  <c r="N132"/>
  <c r="M130"/>
  <c r="N130"/>
  <c r="M128"/>
  <c r="N128"/>
  <c r="M126"/>
  <c r="N126"/>
  <c r="M124"/>
  <c r="N124"/>
  <c r="N122"/>
  <c r="N118"/>
  <c r="N114"/>
  <c r="N110"/>
  <c r="N106"/>
  <c r="N102"/>
  <c r="N98"/>
  <c r="N94"/>
  <c r="N90"/>
  <c r="N86"/>
  <c r="N82"/>
  <c r="N78"/>
  <c r="N74"/>
  <c r="N70"/>
  <c r="N66"/>
  <c r="N62"/>
  <c r="N58"/>
  <c r="N54"/>
  <c r="N50"/>
  <c r="N46"/>
  <c r="N42"/>
  <c r="N38"/>
  <c r="N34"/>
  <c r="N120"/>
  <c r="N116"/>
  <c r="N112"/>
  <c r="N108"/>
  <c r="N104"/>
  <c r="N100"/>
  <c r="N96"/>
  <c r="N92"/>
  <c r="N88"/>
  <c r="N84"/>
  <c r="N80"/>
  <c r="N76"/>
  <c r="N72"/>
  <c r="N68"/>
  <c r="N64"/>
  <c r="N60"/>
  <c r="N56"/>
  <c r="N52"/>
  <c r="N48"/>
  <c r="N44"/>
  <c r="N40"/>
  <c r="N36"/>
  <c r="N32"/>
  <c r="N29"/>
  <c r="N9"/>
  <c r="N27"/>
  <c r="M63"/>
  <c r="N63"/>
  <c r="M61"/>
  <c r="N61"/>
  <c r="M59"/>
  <c r="N59"/>
  <c r="M57"/>
  <c r="N57"/>
  <c r="M55"/>
  <c r="N55"/>
  <c r="M53"/>
  <c r="N53"/>
  <c r="M51"/>
  <c r="N51"/>
  <c r="M49"/>
  <c r="N49"/>
  <c r="M47"/>
  <c r="N47"/>
  <c r="M45"/>
  <c r="N45"/>
  <c r="M43"/>
  <c r="N43"/>
  <c r="M41"/>
  <c r="N41"/>
  <c r="M39"/>
  <c r="N39"/>
  <c r="M37"/>
  <c r="N37"/>
  <c r="M35"/>
  <c r="N35"/>
  <c r="M33"/>
  <c r="N33"/>
  <c r="M31"/>
  <c r="N31"/>
  <c r="M30"/>
  <c r="N30"/>
  <c r="M28"/>
  <c r="N28"/>
  <c r="M26"/>
  <c r="N26"/>
  <c r="M19"/>
  <c r="N19"/>
  <c r="M12"/>
  <c r="N12"/>
  <c r="M18"/>
  <c r="N18"/>
  <c r="M16"/>
  <c r="N16"/>
  <c r="M14"/>
  <c r="N14"/>
  <c r="M264"/>
  <c r="N264"/>
  <c r="M260"/>
  <c r="N260"/>
  <c r="M256"/>
  <c r="N256"/>
  <c r="M254"/>
  <c r="N254"/>
  <c r="M250"/>
  <c r="N250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160"/>
  <c r="N158"/>
  <c r="N156"/>
  <c r="N154"/>
  <c r="N152"/>
  <c r="N150"/>
  <c r="N148"/>
  <c r="N146"/>
  <c r="N144"/>
  <c r="M17"/>
  <c r="N17"/>
  <c r="M15"/>
  <c r="N15"/>
  <c r="M13"/>
  <c r="N13"/>
  <c r="M11"/>
  <c r="N11"/>
  <c r="M266"/>
  <c r="N266"/>
  <c r="M262"/>
  <c r="N262"/>
  <c r="M258"/>
  <c r="N258"/>
  <c r="M252"/>
  <c r="N252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N159"/>
  <c r="N157"/>
  <c r="N155"/>
  <c r="N153"/>
  <c r="N151"/>
  <c r="N149"/>
  <c r="N147"/>
  <c r="N145"/>
  <c r="N143"/>
  <c r="N141"/>
  <c r="N139"/>
  <c r="N137"/>
  <c r="N135"/>
  <c r="N133"/>
  <c r="N131"/>
  <c r="N129"/>
  <c r="N127"/>
  <c r="N125"/>
  <c r="N123"/>
  <c r="N121"/>
  <c r="N119"/>
  <c r="N117"/>
  <c r="N115"/>
  <c r="N113"/>
  <c r="N111"/>
  <c r="N109"/>
  <c r="N107"/>
  <c r="N105"/>
  <c r="N103"/>
  <c r="N101"/>
  <c r="N99"/>
  <c r="N97"/>
  <c r="N95"/>
  <c r="N93"/>
  <c r="N91"/>
  <c r="N89"/>
  <c r="N87"/>
  <c r="N85"/>
  <c r="N83"/>
  <c r="N81"/>
  <c r="N79"/>
  <c r="N77"/>
  <c r="N75"/>
  <c r="N73"/>
  <c r="N71"/>
  <c r="N69"/>
  <c r="N67"/>
  <c r="N65"/>
  <c r="N267"/>
  <c r="N265"/>
  <c r="N263"/>
  <c r="N261"/>
  <c r="N259"/>
  <c r="N257"/>
  <c r="N253"/>
  <c r="N251"/>
  <c r="M255"/>
  <c r="N255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N210"/>
  <c r="M210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<sst xmlns="http://schemas.openxmlformats.org/spreadsheetml/2006/main" count="22" uniqueCount="22">
  <si>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</si>
  <si>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</si>
  <si>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</si>
  <si>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</si>
  <si>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</si>
  <si>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</si>
  <si>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</si>
  <si>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</si>
  <si>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</si>
  <si>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</si>
  <si>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</si>
  <si>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</si>
  <si>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</si>
  <si>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</si>
  <si>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</si>
  <si>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</si>
  <si>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</si>
  <si>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</si>
  <si>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</si>
  <si>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</si>
  <si>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Социјална медицина</t>
  </si>
  <si>
    <t xml:space="preserve">СТРУКОВНА МЕДИЦИНСКА СЕСТРА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</si>
</sst>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8"/>
  <sheetViews>
    <sheetView tabSelected="1" zoomScale="80" zoomScaleNormal="80" workbookViewId="0">
      <pane ySplit="7" topLeftCell="A136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2975</v>
      </c>
      <c r="C8" s="28">
        <v>11.5</v>
      </c>
      <c r="D8" s="28"/>
      <c r="E8" s="29">
        <v>12</v>
      </c>
      <c r="F8" s="28">
        <v>7.5</v>
      </c>
      <c r="G8" s="28">
        <v>3</v>
      </c>
      <c r="H8" s="9">
        <f>SUM(C8:G8)</f>
        <v>34</v>
      </c>
      <c r="I8" s="41"/>
      <c r="J8" s="41"/>
      <c r="K8" s="53">
        <f>SUM(H8,I8,J8)</f>
        <v>34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3043</v>
      </c>
      <c r="C9" s="30">
        <v>14</v>
      </c>
      <c r="D9" s="30"/>
      <c r="E9" s="31"/>
      <c r="F9" s="30"/>
      <c r="G9" s="30"/>
      <c r="H9" s="11">
        <f t="shared" ref="H9:H71" si="0">SUM(C9:G9)</f>
        <v>14</v>
      </c>
      <c r="I9" s="38"/>
      <c r="J9" s="38"/>
      <c r="K9" s="54">
        <f t="shared" ref="K9:K71" si="1">SUM(H9,I9,J9)</f>
        <v>14</v>
      </c>
      <c r="L9" s="7"/>
      <c r="M9" s="59" t="str">
        <f t="shared" ref="M9:M71" si="2">IF(K9&gt;50.499,K9,"Није положио(ла)")</f>
        <v>Није положио(ла)</v>
      </c>
      <c r="N9" s="62">
        <f t="shared" ref="N9:N71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3520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3571</v>
      </c>
      <c r="C11" s="32">
        <v>15</v>
      </c>
      <c r="D11" s="32"/>
      <c r="E11" s="33">
        <v>15</v>
      </c>
      <c r="F11" s="32">
        <v>10</v>
      </c>
      <c r="G11" s="32">
        <v>8.5</v>
      </c>
      <c r="H11" s="11">
        <f t="shared" si="0"/>
        <v>48.5</v>
      </c>
      <c r="I11" s="39"/>
      <c r="J11" s="39"/>
      <c r="K11" s="54">
        <f t="shared" si="1"/>
        <v>48.5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3575</v>
      </c>
      <c r="C12" s="30">
        <v>15</v>
      </c>
      <c r="D12" s="30"/>
      <c r="E12" s="31">
        <v>15</v>
      </c>
      <c r="F12" s="30">
        <v>10</v>
      </c>
      <c r="G12" s="30">
        <v>9.5</v>
      </c>
      <c r="H12" s="11">
        <f t="shared" si="0"/>
        <v>49.5</v>
      </c>
      <c r="I12" s="38"/>
      <c r="J12" s="38"/>
      <c r="K12" s="54">
        <f t="shared" si="1"/>
        <v>49.5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3576</v>
      </c>
      <c r="C13" s="30">
        <v>14</v>
      </c>
      <c r="D13" s="30"/>
      <c r="E13" s="31">
        <v>15</v>
      </c>
      <c r="F13" s="30">
        <v>8.5</v>
      </c>
      <c r="G13" s="30">
        <v>9</v>
      </c>
      <c r="H13" s="11">
        <f t="shared" si="0"/>
        <v>46.5</v>
      </c>
      <c r="I13" s="38"/>
      <c r="J13" s="38"/>
      <c r="K13" s="54">
        <f t="shared" si="1"/>
        <v>46.5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3578</v>
      </c>
      <c r="C14" s="30">
        <v>13.5</v>
      </c>
      <c r="D14" s="30"/>
      <c r="E14" s="31">
        <v>15</v>
      </c>
      <c r="F14" s="30">
        <v>6.5</v>
      </c>
      <c r="G14" s="30">
        <v>8.5</v>
      </c>
      <c r="H14" s="11">
        <f t="shared" si="0"/>
        <v>43.5</v>
      </c>
      <c r="I14" s="38"/>
      <c r="J14" s="38"/>
      <c r="K14" s="54">
        <f t="shared" si="1"/>
        <v>43.5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3579</v>
      </c>
      <c r="C15" s="30">
        <v>13.5</v>
      </c>
      <c r="D15" s="30"/>
      <c r="E15" s="31">
        <v>15</v>
      </c>
      <c r="F15" s="30">
        <v>8.5</v>
      </c>
      <c r="G15" s="30">
        <v>9</v>
      </c>
      <c r="H15" s="11">
        <f t="shared" si="0"/>
        <v>46</v>
      </c>
      <c r="I15" s="38"/>
      <c r="J15" s="38"/>
      <c r="K15" s="54">
        <f t="shared" si="1"/>
        <v>46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3580</v>
      </c>
      <c r="C16" s="30">
        <v>13.5</v>
      </c>
      <c r="D16" s="30"/>
      <c r="E16" s="31">
        <v>13</v>
      </c>
      <c r="F16" s="30">
        <v>2.5</v>
      </c>
      <c r="G16" s="30">
        <v>5</v>
      </c>
      <c r="H16" s="11">
        <f t="shared" si="0"/>
        <v>34</v>
      </c>
      <c r="I16" s="38"/>
      <c r="J16" s="38"/>
      <c r="K16" s="54">
        <f t="shared" si="1"/>
        <v>34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3584</v>
      </c>
      <c r="C17" s="30">
        <v>13.5</v>
      </c>
      <c r="D17" s="30"/>
      <c r="E17" s="31">
        <v>15</v>
      </c>
      <c r="F17" s="30">
        <v>5.5</v>
      </c>
      <c r="G17" s="30">
        <v>5.5</v>
      </c>
      <c r="H17" s="11">
        <f t="shared" si="0"/>
        <v>39.5</v>
      </c>
      <c r="I17" s="38"/>
      <c r="J17" s="38"/>
      <c r="K17" s="54">
        <f t="shared" si="1"/>
        <v>39.5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3585</v>
      </c>
      <c r="C18" s="30">
        <v>13</v>
      </c>
      <c r="D18" s="30"/>
      <c r="E18" s="31">
        <v>15</v>
      </c>
      <c r="F18" s="30">
        <v>6</v>
      </c>
      <c r="G18" s="30">
        <v>7.5</v>
      </c>
      <c r="H18" s="11">
        <f t="shared" si="0"/>
        <v>41.5</v>
      </c>
      <c r="I18" s="38"/>
      <c r="J18" s="38"/>
      <c r="K18" s="54">
        <f t="shared" si="1"/>
        <v>41.5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3587</v>
      </c>
      <c r="C19" s="30">
        <v>15</v>
      </c>
      <c r="D19" s="30"/>
      <c r="E19" s="31">
        <v>15</v>
      </c>
      <c r="F19" s="30">
        <v>9</v>
      </c>
      <c r="G19" s="30">
        <v>9</v>
      </c>
      <c r="H19" s="11">
        <f t="shared" si="0"/>
        <v>48</v>
      </c>
      <c r="I19" s="38"/>
      <c r="J19" s="38"/>
      <c r="K19" s="54">
        <f t="shared" si="1"/>
        <v>48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3589</v>
      </c>
      <c r="C20" s="30">
        <v>12</v>
      </c>
      <c r="D20" s="30"/>
      <c r="E20" s="31">
        <v>14</v>
      </c>
      <c r="F20" s="30">
        <v>6</v>
      </c>
      <c r="G20" s="30">
        <v>7</v>
      </c>
      <c r="H20" s="11">
        <f t="shared" si="0"/>
        <v>39</v>
      </c>
      <c r="I20" s="38"/>
      <c r="J20" s="38"/>
      <c r="K20" s="54">
        <f t="shared" si="1"/>
        <v>39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3590</v>
      </c>
      <c r="C21" s="30">
        <v>12</v>
      </c>
      <c r="D21" s="30"/>
      <c r="E21" s="31">
        <v>10</v>
      </c>
      <c r="F21" s="30"/>
      <c r="G21" s="30"/>
      <c r="H21" s="11">
        <v>22</v>
      </c>
      <c r="I21" s="38"/>
      <c r="J21" s="38"/>
      <c r="K21" s="54">
        <f t="shared" si="1"/>
        <v>22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3591</v>
      </c>
      <c r="C22" s="30">
        <v>12</v>
      </c>
      <c r="D22" s="30"/>
      <c r="E22" s="31">
        <v>10</v>
      </c>
      <c r="F22" s="30">
        <v>6.5</v>
      </c>
      <c r="G22" s="30">
        <v>5.5</v>
      </c>
      <c r="H22" s="11">
        <f t="shared" si="0"/>
        <v>34</v>
      </c>
      <c r="I22" s="38"/>
      <c r="J22" s="38"/>
      <c r="K22" s="54">
        <f t="shared" si="1"/>
        <v>34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3594</v>
      </c>
      <c r="C23" s="30">
        <v>13</v>
      </c>
      <c r="D23" s="30"/>
      <c r="E23" s="31">
        <v>13</v>
      </c>
      <c r="F23" s="30">
        <v>4</v>
      </c>
      <c r="G23" s="30">
        <v>8.5</v>
      </c>
      <c r="H23" s="11">
        <f t="shared" si="0"/>
        <v>38.5</v>
      </c>
      <c r="I23" s="38"/>
      <c r="J23" s="38"/>
      <c r="K23" s="54">
        <f t="shared" si="1"/>
        <v>38.5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3595</v>
      </c>
      <c r="C24" s="30">
        <v>13.5</v>
      </c>
      <c r="D24" s="30"/>
      <c r="E24" s="31">
        <v>13</v>
      </c>
      <c r="F24" s="30">
        <v>6.5</v>
      </c>
      <c r="G24" s="30">
        <v>9.5</v>
      </c>
      <c r="H24" s="11">
        <f t="shared" si="0"/>
        <v>42.5</v>
      </c>
      <c r="I24" s="38"/>
      <c r="J24" s="38"/>
      <c r="K24" s="54">
        <f t="shared" si="1"/>
        <v>42.5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3600</v>
      </c>
      <c r="C25" s="30">
        <v>12</v>
      </c>
      <c r="D25" s="30"/>
      <c r="E25" s="31">
        <v>10</v>
      </c>
      <c r="F25" s="30">
        <v>6</v>
      </c>
      <c r="G25" s="30">
        <v>4</v>
      </c>
      <c r="H25" s="11">
        <f t="shared" si="0"/>
        <v>32</v>
      </c>
      <c r="I25" s="38"/>
      <c r="J25" s="38"/>
      <c r="K25" s="54">
        <f t="shared" si="1"/>
        <v>32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3601</v>
      </c>
      <c r="C26" s="30">
        <v>12</v>
      </c>
      <c r="D26" s="30"/>
      <c r="E26" s="31">
        <v>15</v>
      </c>
      <c r="F26" s="30">
        <v>3</v>
      </c>
      <c r="G26" s="30"/>
      <c r="H26" s="11">
        <f t="shared" si="0"/>
        <v>30</v>
      </c>
      <c r="I26" s="38"/>
      <c r="J26" s="38"/>
      <c r="K26" s="54">
        <f t="shared" si="1"/>
        <v>30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3610</v>
      </c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3611</v>
      </c>
      <c r="C28" s="30">
        <v>11.5</v>
      </c>
      <c r="D28" s="30"/>
      <c r="E28" s="31">
        <v>12</v>
      </c>
      <c r="F28" s="30">
        <v>7.5</v>
      </c>
      <c r="G28" s="30">
        <v>8</v>
      </c>
      <c r="H28" s="11">
        <f t="shared" si="0"/>
        <v>39</v>
      </c>
      <c r="I28" s="38"/>
      <c r="J28" s="38"/>
      <c r="K28" s="54">
        <f t="shared" si="1"/>
        <v>39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3616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3619</v>
      </c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3630</v>
      </c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3643</v>
      </c>
      <c r="C32" s="30">
        <v>11.5</v>
      </c>
      <c r="D32" s="30"/>
      <c r="E32" s="31">
        <v>14</v>
      </c>
      <c r="F32" s="30">
        <v>4.5</v>
      </c>
      <c r="G32" s="30">
        <v>6</v>
      </c>
      <c r="H32" s="11">
        <f t="shared" si="0"/>
        <v>36</v>
      </c>
      <c r="I32" s="38"/>
      <c r="J32" s="38"/>
      <c r="K32" s="54">
        <f t="shared" si="1"/>
        <v>36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3646</v>
      </c>
      <c r="C33" s="30">
        <v>11.5</v>
      </c>
      <c r="D33" s="30"/>
      <c r="E33" s="31">
        <v>14</v>
      </c>
      <c r="F33" s="30">
        <v>8</v>
      </c>
      <c r="G33" s="30">
        <v>6.5</v>
      </c>
      <c r="H33" s="11">
        <f t="shared" si="0"/>
        <v>40</v>
      </c>
      <c r="I33" s="38"/>
      <c r="J33" s="38"/>
      <c r="K33" s="54">
        <f t="shared" si="1"/>
        <v>40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3647</v>
      </c>
      <c r="C34" s="30">
        <v>14</v>
      </c>
      <c r="D34" s="30"/>
      <c r="E34" s="31">
        <v>12</v>
      </c>
      <c r="F34" s="30">
        <v>8</v>
      </c>
      <c r="G34" s="30">
        <v>8</v>
      </c>
      <c r="H34" s="11">
        <f t="shared" si="0"/>
        <v>42</v>
      </c>
      <c r="I34" s="38"/>
      <c r="J34" s="38"/>
      <c r="K34" s="54">
        <f t="shared" si="1"/>
        <v>42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3650</v>
      </c>
      <c r="C35" s="30">
        <v>14</v>
      </c>
      <c r="D35" s="30"/>
      <c r="E35" s="31">
        <v>14</v>
      </c>
      <c r="F35" s="30">
        <v>8.5</v>
      </c>
      <c r="G35" s="30">
        <v>8</v>
      </c>
      <c r="H35" s="11">
        <f t="shared" si="0"/>
        <v>44.5</v>
      </c>
      <c r="I35" s="38"/>
      <c r="J35" s="38"/>
      <c r="K35" s="54">
        <f t="shared" si="1"/>
        <v>44.5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3651</v>
      </c>
      <c r="C36" s="30">
        <v>13</v>
      </c>
      <c r="D36" s="30"/>
      <c r="E36" s="31">
        <v>15</v>
      </c>
      <c r="F36" s="30">
        <v>5.5</v>
      </c>
      <c r="G36" s="30">
        <v>6</v>
      </c>
      <c r="H36" s="11">
        <f t="shared" si="0"/>
        <v>39.5</v>
      </c>
      <c r="I36" s="38"/>
      <c r="J36" s="38"/>
      <c r="K36" s="54">
        <f t="shared" si="1"/>
        <v>39.5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3662</v>
      </c>
      <c r="C37" s="30">
        <v>15</v>
      </c>
      <c r="D37" s="30"/>
      <c r="E37" s="31">
        <v>14</v>
      </c>
      <c r="F37" s="30">
        <v>7</v>
      </c>
      <c r="G37" s="30">
        <v>7</v>
      </c>
      <c r="H37" s="11">
        <f t="shared" si="0"/>
        <v>43</v>
      </c>
      <c r="I37" s="38"/>
      <c r="J37" s="38"/>
      <c r="K37" s="54">
        <f t="shared" si="1"/>
        <v>43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3665</v>
      </c>
      <c r="C38" s="30">
        <v>15</v>
      </c>
      <c r="D38" s="30"/>
      <c r="E38" s="31">
        <v>10</v>
      </c>
      <c r="F38" s="30">
        <v>6.5</v>
      </c>
      <c r="G38" s="30">
        <v>5</v>
      </c>
      <c r="H38" s="11">
        <f t="shared" si="0"/>
        <v>36.5</v>
      </c>
      <c r="I38" s="38"/>
      <c r="J38" s="38"/>
      <c r="K38" s="54">
        <f t="shared" si="1"/>
        <v>36.5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>
        <v>3667</v>
      </c>
      <c r="C39" s="30">
        <v>14</v>
      </c>
      <c r="D39" s="30"/>
      <c r="E39" s="31">
        <v>14</v>
      </c>
      <c r="F39" s="30">
        <v>8.5</v>
      </c>
      <c r="G39" s="30">
        <v>8</v>
      </c>
      <c r="H39" s="11">
        <f t="shared" si="0"/>
        <v>44.5</v>
      </c>
      <c r="I39" s="38"/>
      <c r="J39" s="38"/>
      <c r="K39" s="54">
        <f t="shared" si="1"/>
        <v>44.5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>
        <v>3674</v>
      </c>
      <c r="C40" s="30">
        <v>13.5</v>
      </c>
      <c r="D40" s="30"/>
      <c r="E40" s="31">
        <v>12</v>
      </c>
      <c r="F40" s="30">
        <v>7.5</v>
      </c>
      <c r="G40" s="30">
        <v>4.5</v>
      </c>
      <c r="H40" s="11">
        <f t="shared" si="0"/>
        <v>37.5</v>
      </c>
      <c r="I40" s="38"/>
      <c r="J40" s="38"/>
      <c r="K40" s="54">
        <f t="shared" si="1"/>
        <v>37.5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>
        <v>3676</v>
      </c>
      <c r="C41" s="30">
        <v>14</v>
      </c>
      <c r="D41" s="30"/>
      <c r="E41" s="31">
        <v>15</v>
      </c>
      <c r="F41" s="30">
        <v>7</v>
      </c>
      <c r="G41" s="30">
        <v>6</v>
      </c>
      <c r="H41" s="11">
        <f t="shared" si="0"/>
        <v>42</v>
      </c>
      <c r="I41" s="38"/>
      <c r="J41" s="38"/>
      <c r="K41" s="54">
        <f t="shared" si="1"/>
        <v>42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>
        <v>3678</v>
      </c>
      <c r="C42" s="30">
        <v>12</v>
      </c>
      <c r="D42" s="30"/>
      <c r="E42" s="31">
        <v>14</v>
      </c>
      <c r="F42" s="30">
        <v>7.5</v>
      </c>
      <c r="G42" s="30">
        <v>6.5</v>
      </c>
      <c r="H42" s="11">
        <f t="shared" si="0"/>
        <v>40</v>
      </c>
      <c r="I42" s="38"/>
      <c r="J42" s="38"/>
      <c r="K42" s="54">
        <f t="shared" si="1"/>
        <v>40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s="4" customFormat="1" ht="15.75" thickBot="1">
      <c r="A43" s="23">
        <v>36</v>
      </c>
      <c r="B43" s="68">
        <v>3679</v>
      </c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3"/>
    </row>
    <row r="44" spans="1:15" ht="15.75" thickBot="1">
      <c r="A44" s="23">
        <v>37</v>
      </c>
      <c r="B44" s="68">
        <v>3681</v>
      </c>
      <c r="C44" s="30">
        <v>15</v>
      </c>
      <c r="D44" s="30"/>
      <c r="E44" s="31">
        <v>15</v>
      </c>
      <c r="F44" s="30">
        <v>8.5</v>
      </c>
      <c r="G44" s="30">
        <v>8.5</v>
      </c>
      <c r="H44" s="11">
        <f t="shared" si="0"/>
        <v>47</v>
      </c>
      <c r="I44" s="38"/>
      <c r="J44" s="38"/>
      <c r="K44" s="54">
        <f t="shared" si="1"/>
        <v>47</v>
      </c>
      <c r="L44" s="7"/>
      <c r="M44" s="59" t="str">
        <f t="shared" si="2"/>
        <v>Није положио(ла)</v>
      </c>
      <c r="N44" s="62">
        <f t="shared" si="3"/>
        <v>5</v>
      </c>
      <c r="O44" s="1"/>
    </row>
    <row r="45" spans="1:15" ht="15.75" thickBot="1">
      <c r="A45" s="23">
        <v>38</v>
      </c>
      <c r="B45" s="68">
        <v>3682</v>
      </c>
      <c r="C45" s="30">
        <v>12</v>
      </c>
      <c r="D45" s="30"/>
      <c r="E45" s="31">
        <v>11</v>
      </c>
      <c r="F45" s="30">
        <v>6</v>
      </c>
      <c r="G45" s="30">
        <v>7.5</v>
      </c>
      <c r="H45" s="11">
        <f t="shared" si="0"/>
        <v>36.5</v>
      </c>
      <c r="I45" s="38"/>
      <c r="J45" s="38"/>
      <c r="K45" s="54">
        <f t="shared" si="1"/>
        <v>36.5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>
        <v>3683</v>
      </c>
      <c r="C46" s="30">
        <v>13</v>
      </c>
      <c r="D46" s="30"/>
      <c r="E46" s="31">
        <v>11</v>
      </c>
      <c r="F46" s="30">
        <v>4</v>
      </c>
      <c r="G46" s="30">
        <v>6</v>
      </c>
      <c r="H46" s="11">
        <f t="shared" si="0"/>
        <v>34</v>
      </c>
      <c r="I46" s="38"/>
      <c r="J46" s="38"/>
      <c r="K46" s="54">
        <f t="shared" si="1"/>
        <v>34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>
        <v>3685</v>
      </c>
      <c r="C47" s="30">
        <v>15</v>
      </c>
      <c r="D47" s="30"/>
      <c r="E47" s="31">
        <v>11</v>
      </c>
      <c r="F47" s="30">
        <v>9</v>
      </c>
      <c r="G47" s="30">
        <v>8</v>
      </c>
      <c r="H47" s="11">
        <f t="shared" si="0"/>
        <v>43</v>
      </c>
      <c r="I47" s="38"/>
      <c r="J47" s="38"/>
      <c r="K47" s="54">
        <f t="shared" si="1"/>
        <v>43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>
        <v>3690</v>
      </c>
      <c r="C48" s="30">
        <v>13</v>
      </c>
      <c r="D48" s="30"/>
      <c r="E48" s="31">
        <v>15</v>
      </c>
      <c r="F48" s="30">
        <v>8</v>
      </c>
      <c r="G48" s="30"/>
      <c r="H48" s="11">
        <f t="shared" si="0"/>
        <v>36</v>
      </c>
      <c r="I48" s="38"/>
      <c r="J48" s="38"/>
      <c r="K48" s="54">
        <f t="shared" si="1"/>
        <v>36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" customHeight="1" thickBot="1">
      <c r="A49" s="23">
        <v>42</v>
      </c>
      <c r="B49" s="68">
        <v>3691</v>
      </c>
      <c r="C49" s="30">
        <v>12</v>
      </c>
      <c r="D49" s="30"/>
      <c r="E49" s="31">
        <v>14</v>
      </c>
      <c r="F49" s="30">
        <v>8.5</v>
      </c>
      <c r="G49" s="30">
        <v>7.5</v>
      </c>
      <c r="H49" s="11">
        <f t="shared" si="0"/>
        <v>42</v>
      </c>
      <c r="I49" s="38"/>
      <c r="J49" s="38"/>
      <c r="K49" s="54">
        <f t="shared" si="1"/>
        <v>42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.75" thickBot="1">
      <c r="A50" s="23">
        <v>43</v>
      </c>
      <c r="B50" s="68">
        <v>3712</v>
      </c>
      <c r="C50" s="30">
        <v>12</v>
      </c>
      <c r="D50" s="30"/>
      <c r="E50" s="31">
        <v>14</v>
      </c>
      <c r="F50" s="30"/>
      <c r="G50" s="30"/>
      <c r="H50" s="11">
        <f t="shared" si="0"/>
        <v>26</v>
      </c>
      <c r="I50" s="38"/>
      <c r="J50" s="38"/>
      <c r="K50" s="54">
        <f t="shared" si="1"/>
        <v>26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>
        <v>3713</v>
      </c>
      <c r="C51" s="30">
        <v>13.5</v>
      </c>
      <c r="D51" s="30"/>
      <c r="E51" s="31">
        <v>14</v>
      </c>
      <c r="F51" s="30">
        <v>4.5</v>
      </c>
      <c r="G51" s="30">
        <v>5</v>
      </c>
      <c r="H51" s="11">
        <f t="shared" si="0"/>
        <v>37</v>
      </c>
      <c r="I51" s="38"/>
      <c r="J51" s="38"/>
      <c r="K51" s="54">
        <f t="shared" si="1"/>
        <v>37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>
        <v>3714</v>
      </c>
      <c r="C52" s="30">
        <v>15</v>
      </c>
      <c r="D52" s="30"/>
      <c r="E52" s="31">
        <v>11</v>
      </c>
      <c r="F52" s="30">
        <v>7.5</v>
      </c>
      <c r="G52" s="30">
        <v>9.5</v>
      </c>
      <c r="H52" s="11">
        <f t="shared" si="0"/>
        <v>43</v>
      </c>
      <c r="I52" s="38"/>
      <c r="J52" s="38"/>
      <c r="K52" s="54">
        <f t="shared" si="1"/>
        <v>43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>
        <v>3718</v>
      </c>
      <c r="C53" s="30">
        <v>13.5</v>
      </c>
      <c r="D53" s="30"/>
      <c r="E53" s="31">
        <v>10</v>
      </c>
      <c r="F53" s="30">
        <v>6</v>
      </c>
      <c r="G53" s="30">
        <v>4</v>
      </c>
      <c r="H53" s="11">
        <f t="shared" si="0"/>
        <v>33.5</v>
      </c>
      <c r="I53" s="38"/>
      <c r="J53" s="38"/>
      <c r="K53" s="54">
        <f t="shared" si="1"/>
        <v>33.5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>
        <v>3722</v>
      </c>
      <c r="C54" s="30">
        <v>14</v>
      </c>
      <c r="D54" s="30"/>
      <c r="E54" s="31">
        <v>13</v>
      </c>
      <c r="F54" s="30">
        <v>6</v>
      </c>
      <c r="G54" s="30">
        <v>7.5</v>
      </c>
      <c r="H54" s="11">
        <f t="shared" si="0"/>
        <v>40.5</v>
      </c>
      <c r="I54" s="38"/>
      <c r="J54" s="38"/>
      <c r="K54" s="54">
        <f t="shared" si="1"/>
        <v>40.5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>
        <v>3723</v>
      </c>
      <c r="C55" s="30">
        <v>10</v>
      </c>
      <c r="D55" s="30"/>
      <c r="E55" s="31">
        <v>13</v>
      </c>
      <c r="F55" s="30">
        <v>8</v>
      </c>
      <c r="G55" s="30">
        <v>8</v>
      </c>
      <c r="H55" s="11">
        <f t="shared" si="0"/>
        <v>39</v>
      </c>
      <c r="I55" s="38"/>
      <c r="J55" s="38"/>
      <c r="K55" s="54">
        <f t="shared" si="1"/>
        <v>39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>
        <v>3727</v>
      </c>
      <c r="C56" s="30">
        <v>14.5</v>
      </c>
      <c r="D56" s="30"/>
      <c r="E56" s="31">
        <v>14</v>
      </c>
      <c r="F56" s="30">
        <v>7.5</v>
      </c>
      <c r="G56" s="30">
        <v>7</v>
      </c>
      <c r="H56" s="11">
        <f t="shared" si="0"/>
        <v>43</v>
      </c>
      <c r="I56" s="38"/>
      <c r="J56" s="38"/>
      <c r="K56" s="54">
        <f t="shared" si="1"/>
        <v>43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>
        <v>3728</v>
      </c>
      <c r="C57" s="30">
        <v>13.5</v>
      </c>
      <c r="D57" s="30"/>
      <c r="E57" s="31">
        <v>12</v>
      </c>
      <c r="F57" s="30">
        <v>6.5</v>
      </c>
      <c r="G57" s="30">
        <v>7</v>
      </c>
      <c r="H57" s="11">
        <f t="shared" si="0"/>
        <v>39</v>
      </c>
      <c r="I57" s="38"/>
      <c r="J57" s="38"/>
      <c r="K57" s="54">
        <f t="shared" si="1"/>
        <v>39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>
        <v>3729</v>
      </c>
      <c r="C58" s="30">
        <v>14</v>
      </c>
      <c r="D58" s="30"/>
      <c r="E58" s="31">
        <v>14</v>
      </c>
      <c r="F58" s="30">
        <v>5.5</v>
      </c>
      <c r="G58" s="30">
        <v>8</v>
      </c>
      <c r="H58" s="11">
        <f t="shared" si="0"/>
        <v>41.5</v>
      </c>
      <c r="I58" s="38"/>
      <c r="J58" s="38"/>
      <c r="K58" s="54">
        <f t="shared" si="1"/>
        <v>41.5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>
        <v>3731</v>
      </c>
      <c r="C59" s="30">
        <v>14</v>
      </c>
      <c r="D59" s="30"/>
      <c r="E59" s="31">
        <v>14</v>
      </c>
      <c r="F59" s="30">
        <v>8</v>
      </c>
      <c r="G59" s="30">
        <v>8</v>
      </c>
      <c r="H59" s="11">
        <f t="shared" si="0"/>
        <v>44</v>
      </c>
      <c r="I59" s="38"/>
      <c r="J59" s="38"/>
      <c r="K59" s="54">
        <f t="shared" si="1"/>
        <v>44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>
        <v>3735</v>
      </c>
      <c r="C60" s="30">
        <v>11.5</v>
      </c>
      <c r="D60" s="30"/>
      <c r="E60" s="31">
        <v>12</v>
      </c>
      <c r="F60" s="30">
        <v>3.5</v>
      </c>
      <c r="G60" s="30">
        <v>7</v>
      </c>
      <c r="H60" s="11">
        <f t="shared" si="0"/>
        <v>34</v>
      </c>
      <c r="I60" s="38"/>
      <c r="J60" s="38"/>
      <c r="K60" s="54">
        <f t="shared" si="1"/>
        <v>34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>
        <v>3742</v>
      </c>
      <c r="C61" s="30">
        <v>12</v>
      </c>
      <c r="D61" s="30"/>
      <c r="E61" s="31">
        <v>13</v>
      </c>
      <c r="F61" s="30">
        <v>7</v>
      </c>
      <c r="G61" s="30">
        <v>5</v>
      </c>
      <c r="H61" s="11">
        <f t="shared" si="0"/>
        <v>37</v>
      </c>
      <c r="I61" s="38"/>
      <c r="J61" s="38"/>
      <c r="K61" s="54">
        <f t="shared" si="1"/>
        <v>37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>
        <v>3744</v>
      </c>
      <c r="C62" s="30">
        <v>11.5</v>
      </c>
      <c r="D62" s="30"/>
      <c r="E62" s="31">
        <v>13</v>
      </c>
      <c r="F62" s="30">
        <v>4</v>
      </c>
      <c r="G62" s="30">
        <v>4.5</v>
      </c>
      <c r="H62" s="11">
        <f t="shared" si="0"/>
        <v>33</v>
      </c>
      <c r="I62" s="38"/>
      <c r="J62" s="38"/>
      <c r="K62" s="54">
        <f t="shared" si="1"/>
        <v>33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>
        <v>3746</v>
      </c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>
        <v>3747</v>
      </c>
      <c r="C64" s="30">
        <v>15</v>
      </c>
      <c r="D64" s="30"/>
      <c r="E64" s="31">
        <v>13</v>
      </c>
      <c r="F64" s="30">
        <v>7.5</v>
      </c>
      <c r="G64" s="30">
        <v>6.5</v>
      </c>
      <c r="H64" s="11">
        <f t="shared" si="0"/>
        <v>42</v>
      </c>
      <c r="I64" s="38"/>
      <c r="J64" s="38"/>
      <c r="K64" s="54">
        <f t="shared" si="1"/>
        <v>42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>
        <v>3748</v>
      </c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>
        <v>3752</v>
      </c>
      <c r="C66" s="30">
        <v>14</v>
      </c>
      <c r="D66" s="30"/>
      <c r="E66" s="31">
        <v>14</v>
      </c>
      <c r="F66" s="30">
        <v>7.5</v>
      </c>
      <c r="G66" s="30">
        <v>8</v>
      </c>
      <c r="H66" s="11">
        <f t="shared" si="0"/>
        <v>43.5</v>
      </c>
      <c r="I66" s="38"/>
      <c r="J66" s="38"/>
      <c r="K66" s="54">
        <f t="shared" si="1"/>
        <v>43.5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>
        <v>3753</v>
      </c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>
        <v>3754</v>
      </c>
      <c r="C68" s="30">
        <v>11.5</v>
      </c>
      <c r="D68" s="30"/>
      <c r="E68" s="31">
        <v>12</v>
      </c>
      <c r="F68" s="30">
        <v>7</v>
      </c>
      <c r="G68" s="30">
        <v>4.5</v>
      </c>
      <c r="H68" s="11">
        <f t="shared" si="0"/>
        <v>35</v>
      </c>
      <c r="I68" s="38"/>
      <c r="J68" s="38"/>
      <c r="K68" s="54">
        <f t="shared" si="1"/>
        <v>35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>
        <v>3755</v>
      </c>
      <c r="C69" s="30">
        <v>11.5</v>
      </c>
      <c r="D69" s="30"/>
      <c r="E69" s="31">
        <v>12</v>
      </c>
      <c r="F69" s="30">
        <v>9.5</v>
      </c>
      <c r="G69" s="30">
        <v>8</v>
      </c>
      <c r="H69" s="11">
        <f t="shared" si="0"/>
        <v>41</v>
      </c>
      <c r="I69" s="38"/>
      <c r="J69" s="38"/>
      <c r="K69" s="54">
        <f t="shared" si="1"/>
        <v>41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>
        <v>3756</v>
      </c>
      <c r="C70" s="30">
        <v>11.5</v>
      </c>
      <c r="D70" s="30"/>
      <c r="E70" s="31">
        <v>12</v>
      </c>
      <c r="F70" s="30">
        <v>9.5</v>
      </c>
      <c r="G70" s="30">
        <v>8</v>
      </c>
      <c r="H70" s="11">
        <f t="shared" si="0"/>
        <v>41</v>
      </c>
      <c r="I70" s="38"/>
      <c r="J70" s="38"/>
      <c r="K70" s="54">
        <f t="shared" si="1"/>
        <v>41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>
        <v>3757</v>
      </c>
      <c r="C71" s="30">
        <v>15</v>
      </c>
      <c r="D71" s="30"/>
      <c r="E71" s="31">
        <v>14</v>
      </c>
      <c r="F71" s="30">
        <v>9</v>
      </c>
      <c r="G71" s="30">
        <v>8.5</v>
      </c>
      <c r="H71" s="11">
        <f t="shared" si="0"/>
        <v>46.5</v>
      </c>
      <c r="I71" s="38"/>
      <c r="J71" s="38"/>
      <c r="K71" s="54">
        <f t="shared" si="1"/>
        <v>46.5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>
        <v>3759</v>
      </c>
      <c r="C72" s="30">
        <v>15</v>
      </c>
      <c r="D72" s="30"/>
      <c r="E72" s="31">
        <v>15</v>
      </c>
      <c r="F72" s="30">
        <v>9.5</v>
      </c>
      <c r="G72" s="30">
        <v>9.5</v>
      </c>
      <c r="H72" s="11">
        <f t="shared" ref="H72:H135" si="4">SUM(C72:G72)</f>
        <v>49</v>
      </c>
      <c r="I72" s="38"/>
      <c r="J72" s="38"/>
      <c r="K72" s="54">
        <f t="shared" ref="K72:K135" si="5">SUM(H72,I72,J72)</f>
        <v>49</v>
      </c>
      <c r="L72" s="7"/>
      <c r="M72" s="59" t="str">
        <f t="shared" ref="M72:M135" si="6">IF(K72&gt;50.499,K72,"Није положио(ла)")</f>
        <v>Није положио(ла)</v>
      </c>
      <c r="N72" s="62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1"/>
    </row>
    <row r="73" spans="1:15" ht="15.75" thickBot="1">
      <c r="A73" s="23">
        <v>66</v>
      </c>
      <c r="B73" s="68">
        <v>3760</v>
      </c>
      <c r="C73" s="30">
        <v>15</v>
      </c>
      <c r="D73" s="30"/>
      <c r="E73" s="31">
        <v>13</v>
      </c>
      <c r="F73" s="30">
        <v>8</v>
      </c>
      <c r="G73" s="30">
        <v>7</v>
      </c>
      <c r="H73" s="11">
        <f t="shared" si="4"/>
        <v>43</v>
      </c>
      <c r="I73" s="38"/>
      <c r="J73" s="38"/>
      <c r="K73" s="54">
        <f t="shared" si="5"/>
        <v>43</v>
      </c>
      <c r="L73" s="7"/>
      <c r="M73" s="59" t="str">
        <f t="shared" si="6"/>
        <v>Није положио(ла)</v>
      </c>
      <c r="N73" s="62">
        <f t="shared" si="7"/>
        <v>5</v>
      </c>
      <c r="O73" s="1"/>
    </row>
    <row r="74" spans="1:15" ht="15.75" thickBot="1">
      <c r="A74" s="23">
        <v>67</v>
      </c>
      <c r="B74" s="68">
        <v>3765</v>
      </c>
      <c r="C74" s="30">
        <v>15</v>
      </c>
      <c r="D74" s="30"/>
      <c r="E74" s="31">
        <v>15</v>
      </c>
      <c r="F74" s="30">
        <v>4.5</v>
      </c>
      <c r="G74" s="30">
        <v>9</v>
      </c>
      <c r="H74" s="11">
        <f t="shared" si="4"/>
        <v>43.5</v>
      </c>
      <c r="I74" s="38"/>
      <c r="J74" s="38"/>
      <c r="K74" s="54">
        <f t="shared" si="5"/>
        <v>43.5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>
        <v>3766</v>
      </c>
      <c r="C75" s="30">
        <v>12</v>
      </c>
      <c r="D75" s="30"/>
      <c r="E75" s="31">
        <v>10</v>
      </c>
      <c r="F75" s="30">
        <v>7</v>
      </c>
      <c r="G75" s="30">
        <v>4.5</v>
      </c>
      <c r="H75" s="11">
        <f t="shared" si="4"/>
        <v>33.5</v>
      </c>
      <c r="I75" s="38"/>
      <c r="J75" s="38"/>
      <c r="K75" s="54">
        <f t="shared" si="5"/>
        <v>33.5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>
        <v>3774</v>
      </c>
      <c r="C76" s="30">
        <v>15</v>
      </c>
      <c r="D76" s="30"/>
      <c r="E76" s="31">
        <v>13</v>
      </c>
      <c r="F76" s="30">
        <v>6</v>
      </c>
      <c r="G76" s="30"/>
      <c r="H76" s="11">
        <f t="shared" si="4"/>
        <v>34</v>
      </c>
      <c r="I76" s="38"/>
      <c r="J76" s="38"/>
      <c r="K76" s="54">
        <f t="shared" si="5"/>
        <v>34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>
        <v>3777</v>
      </c>
      <c r="C77" s="30">
        <v>13.5</v>
      </c>
      <c r="D77" s="30"/>
      <c r="E77" s="31">
        <v>12</v>
      </c>
      <c r="F77" s="30">
        <v>3.5</v>
      </c>
      <c r="G77" s="30">
        <v>2</v>
      </c>
      <c r="H77" s="11">
        <f t="shared" si="4"/>
        <v>31</v>
      </c>
      <c r="I77" s="38"/>
      <c r="J77" s="38"/>
      <c r="K77" s="54">
        <f t="shared" si="5"/>
        <v>31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>
        <v>3778</v>
      </c>
      <c r="C78" s="30">
        <v>15</v>
      </c>
      <c r="D78" s="30"/>
      <c r="E78" s="31">
        <v>13</v>
      </c>
      <c r="F78" s="30">
        <v>10</v>
      </c>
      <c r="G78" s="30">
        <v>9</v>
      </c>
      <c r="H78" s="11">
        <f t="shared" si="4"/>
        <v>47</v>
      </c>
      <c r="I78" s="38"/>
      <c r="J78" s="38"/>
      <c r="K78" s="54">
        <f t="shared" si="5"/>
        <v>47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>
        <v>3779</v>
      </c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>
        <v>3786</v>
      </c>
      <c r="C80" s="30">
        <v>14</v>
      </c>
      <c r="D80" s="30"/>
      <c r="E80" s="31">
        <v>12</v>
      </c>
      <c r="F80" s="30">
        <v>5</v>
      </c>
      <c r="G80" s="30">
        <v>4</v>
      </c>
      <c r="H80" s="11">
        <f t="shared" si="4"/>
        <v>35</v>
      </c>
      <c r="I80" s="38"/>
      <c r="J80" s="38"/>
      <c r="K80" s="54">
        <f t="shared" si="5"/>
        <v>35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>
        <v>3789</v>
      </c>
      <c r="C81" s="30">
        <v>12</v>
      </c>
      <c r="D81" s="30"/>
      <c r="E81" s="31">
        <v>13</v>
      </c>
      <c r="F81" s="30">
        <v>7</v>
      </c>
      <c r="G81" s="30">
        <v>5</v>
      </c>
      <c r="H81" s="11">
        <v>37</v>
      </c>
      <c r="I81" s="38"/>
      <c r="J81" s="38"/>
      <c r="K81" s="54">
        <f t="shared" si="5"/>
        <v>37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>
        <v>3790</v>
      </c>
      <c r="C82" s="30">
        <v>10</v>
      </c>
      <c r="D82" s="30"/>
      <c r="E82" s="31">
        <v>13</v>
      </c>
      <c r="F82" s="30"/>
      <c r="G82" s="30"/>
      <c r="H82" s="11">
        <f t="shared" si="4"/>
        <v>23</v>
      </c>
      <c r="I82" s="38"/>
      <c r="J82" s="38"/>
      <c r="K82" s="54">
        <f t="shared" si="5"/>
        <v>23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>
        <v>3791</v>
      </c>
      <c r="C83" s="30">
        <v>14</v>
      </c>
      <c r="D83" s="30"/>
      <c r="E83" s="31">
        <v>12</v>
      </c>
      <c r="F83" s="30">
        <v>6</v>
      </c>
      <c r="G83" s="30">
        <v>7</v>
      </c>
      <c r="H83" s="11">
        <f t="shared" si="4"/>
        <v>39</v>
      </c>
      <c r="I83" s="38"/>
      <c r="J83" s="38"/>
      <c r="K83" s="54">
        <f t="shared" si="5"/>
        <v>39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>
        <v>3792</v>
      </c>
      <c r="C84" s="30">
        <v>14</v>
      </c>
      <c r="D84" s="30"/>
      <c r="E84" s="31">
        <v>12</v>
      </c>
      <c r="F84" s="30">
        <v>3</v>
      </c>
      <c r="G84" s="30">
        <v>6</v>
      </c>
      <c r="H84" s="11">
        <f t="shared" si="4"/>
        <v>35</v>
      </c>
      <c r="I84" s="38"/>
      <c r="J84" s="38"/>
      <c r="K84" s="54">
        <f t="shared" si="5"/>
        <v>35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>
        <v>3795</v>
      </c>
      <c r="C85" s="30">
        <v>15</v>
      </c>
      <c r="D85" s="30"/>
      <c r="E85" s="31">
        <v>13</v>
      </c>
      <c r="F85" s="30">
        <v>6.5</v>
      </c>
      <c r="G85" s="30">
        <v>7.5</v>
      </c>
      <c r="H85" s="11">
        <f t="shared" si="4"/>
        <v>42</v>
      </c>
      <c r="I85" s="38"/>
      <c r="J85" s="38"/>
      <c r="K85" s="54">
        <f t="shared" si="5"/>
        <v>42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>
        <v>3796</v>
      </c>
      <c r="C86" s="30">
        <v>11</v>
      </c>
      <c r="D86" s="30"/>
      <c r="E86" s="31">
        <v>14</v>
      </c>
      <c r="F86" s="30">
        <v>3</v>
      </c>
      <c r="G86" s="30">
        <v>7.5</v>
      </c>
      <c r="H86" s="11">
        <f t="shared" si="4"/>
        <v>35.5</v>
      </c>
      <c r="I86" s="38"/>
      <c r="J86" s="38"/>
      <c r="K86" s="54">
        <f t="shared" si="5"/>
        <v>35.5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>
        <v>3804</v>
      </c>
      <c r="C87" s="30">
        <v>14</v>
      </c>
      <c r="D87" s="30"/>
      <c r="E87" s="31">
        <v>13</v>
      </c>
      <c r="F87" s="30">
        <v>4</v>
      </c>
      <c r="G87" s="30">
        <v>6.5</v>
      </c>
      <c r="H87" s="11">
        <f t="shared" si="4"/>
        <v>37.5</v>
      </c>
      <c r="I87" s="38"/>
      <c r="J87" s="38"/>
      <c r="K87" s="54">
        <f t="shared" si="5"/>
        <v>37.5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>
        <v>3810</v>
      </c>
      <c r="C88" s="30">
        <v>13</v>
      </c>
      <c r="D88" s="30"/>
      <c r="E88" s="31">
        <v>12</v>
      </c>
      <c r="F88" s="30">
        <v>5.5</v>
      </c>
      <c r="G88" s="30">
        <v>3.5</v>
      </c>
      <c r="H88" s="11">
        <f t="shared" si="4"/>
        <v>34</v>
      </c>
      <c r="I88" s="38"/>
      <c r="J88" s="38"/>
      <c r="K88" s="54">
        <f t="shared" si="5"/>
        <v>34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8">
        <v>3811</v>
      </c>
      <c r="C89" s="30">
        <v>13</v>
      </c>
      <c r="D89" s="30"/>
      <c r="E89" s="31">
        <v>12</v>
      </c>
      <c r="F89" s="30">
        <v>2.5</v>
      </c>
      <c r="G89" s="30">
        <v>5</v>
      </c>
      <c r="H89" s="11">
        <f t="shared" si="4"/>
        <v>32.5</v>
      </c>
      <c r="I89" s="38"/>
      <c r="J89" s="38"/>
      <c r="K89" s="54">
        <f t="shared" si="5"/>
        <v>32.5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8">
        <v>3813</v>
      </c>
      <c r="C90" s="30">
        <v>15</v>
      </c>
      <c r="D90" s="30"/>
      <c r="E90" s="31">
        <v>14</v>
      </c>
      <c r="F90" s="30">
        <v>9</v>
      </c>
      <c r="G90" s="30">
        <v>8</v>
      </c>
      <c r="H90" s="11">
        <v>46</v>
      </c>
      <c r="I90" s="38"/>
      <c r="J90" s="38"/>
      <c r="K90" s="54">
        <f t="shared" si="5"/>
        <v>46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8">
        <v>3814</v>
      </c>
      <c r="C91" s="30">
        <v>14.5</v>
      </c>
      <c r="D91" s="30"/>
      <c r="E91" s="31">
        <v>14</v>
      </c>
      <c r="F91" s="30">
        <v>6.5</v>
      </c>
      <c r="G91" s="30">
        <v>8</v>
      </c>
      <c r="H91" s="11">
        <f t="shared" si="4"/>
        <v>43</v>
      </c>
      <c r="I91" s="38"/>
      <c r="J91" s="38"/>
      <c r="K91" s="54">
        <f t="shared" si="5"/>
        <v>43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8">
        <v>3822</v>
      </c>
      <c r="C92" s="30">
        <v>15</v>
      </c>
      <c r="D92" s="31"/>
      <c r="E92" s="30">
        <v>14</v>
      </c>
      <c r="F92" s="30">
        <v>7</v>
      </c>
      <c r="G92" s="30">
        <v>7.5</v>
      </c>
      <c r="H92" s="11">
        <f t="shared" si="4"/>
        <v>43.5</v>
      </c>
      <c r="I92" s="38"/>
      <c r="J92" s="38"/>
      <c r="K92" s="54">
        <f t="shared" si="5"/>
        <v>43.5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8">
        <v>3826</v>
      </c>
      <c r="C93" s="30">
        <v>12</v>
      </c>
      <c r="D93" s="30"/>
      <c r="E93" s="30">
        <v>15</v>
      </c>
      <c r="F93" s="30">
        <v>8.5</v>
      </c>
      <c r="G93" s="30">
        <v>7.5</v>
      </c>
      <c r="H93" s="11">
        <f t="shared" si="4"/>
        <v>43</v>
      </c>
      <c r="I93" s="38"/>
      <c r="J93" s="38"/>
      <c r="K93" s="54">
        <f t="shared" si="5"/>
        <v>43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8">
        <v>3829</v>
      </c>
      <c r="C94" s="30">
        <v>13</v>
      </c>
      <c r="D94" s="30"/>
      <c r="E94" s="33">
        <v>14</v>
      </c>
      <c r="F94" s="30">
        <v>7</v>
      </c>
      <c r="G94" s="30">
        <v>6</v>
      </c>
      <c r="H94" s="11">
        <f t="shared" si="4"/>
        <v>40</v>
      </c>
      <c r="I94" s="38"/>
      <c r="J94" s="38"/>
      <c r="K94" s="54">
        <f t="shared" si="5"/>
        <v>40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8">
        <v>3830</v>
      </c>
      <c r="C95" s="30">
        <v>13</v>
      </c>
      <c r="D95" s="30"/>
      <c r="E95" s="31">
        <v>14</v>
      </c>
      <c r="F95" s="30">
        <v>7.5</v>
      </c>
      <c r="G95" s="30">
        <v>7</v>
      </c>
      <c r="H95" s="11">
        <f t="shared" si="4"/>
        <v>41.5</v>
      </c>
      <c r="I95" s="38"/>
      <c r="J95" s="38"/>
      <c r="K95" s="54">
        <f t="shared" si="5"/>
        <v>41.5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8">
        <v>3831</v>
      </c>
      <c r="C96" s="30">
        <v>15</v>
      </c>
      <c r="D96" s="30"/>
      <c r="E96" s="31">
        <v>14</v>
      </c>
      <c r="F96" s="30">
        <v>9.5</v>
      </c>
      <c r="G96" s="30">
        <v>8</v>
      </c>
      <c r="H96" s="11">
        <f t="shared" si="4"/>
        <v>46.5</v>
      </c>
      <c r="I96" s="38"/>
      <c r="J96" s="38"/>
      <c r="K96" s="54">
        <f t="shared" si="5"/>
        <v>46.5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8">
        <v>3839</v>
      </c>
      <c r="C97" s="30">
        <v>11</v>
      </c>
      <c r="D97" s="30"/>
      <c r="E97" s="31">
        <v>13</v>
      </c>
      <c r="F97" s="30"/>
      <c r="G97" s="30"/>
      <c r="H97" s="11">
        <f t="shared" si="4"/>
        <v>24</v>
      </c>
      <c r="I97" s="38"/>
      <c r="J97" s="38"/>
      <c r="K97" s="54">
        <f t="shared" si="5"/>
        <v>24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8">
        <v>3840</v>
      </c>
      <c r="C98" s="30">
        <v>14</v>
      </c>
      <c r="D98" s="30"/>
      <c r="E98" s="31">
        <v>12</v>
      </c>
      <c r="F98" s="30">
        <v>5.5</v>
      </c>
      <c r="G98" s="30">
        <v>4</v>
      </c>
      <c r="H98" s="11">
        <f t="shared" si="4"/>
        <v>35.5</v>
      </c>
      <c r="I98" s="38"/>
      <c r="J98" s="38"/>
      <c r="K98" s="54">
        <f t="shared" si="5"/>
        <v>35.5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8">
        <v>3842</v>
      </c>
      <c r="C99" s="30">
        <v>14</v>
      </c>
      <c r="D99" s="30"/>
      <c r="E99" s="31">
        <v>15</v>
      </c>
      <c r="F99" s="30">
        <v>8</v>
      </c>
      <c r="G99" s="30">
        <v>8</v>
      </c>
      <c r="H99" s="11">
        <f t="shared" si="4"/>
        <v>45</v>
      </c>
      <c r="I99" s="38"/>
      <c r="J99" s="38"/>
      <c r="K99" s="54">
        <f t="shared" si="5"/>
        <v>45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8">
        <v>3847</v>
      </c>
      <c r="C100" s="30">
        <v>13</v>
      </c>
      <c r="D100" s="30"/>
      <c r="E100" s="31">
        <v>12</v>
      </c>
      <c r="F100" s="30">
        <v>5</v>
      </c>
      <c r="G100" s="30">
        <v>4</v>
      </c>
      <c r="H100" s="11">
        <f t="shared" si="4"/>
        <v>34</v>
      </c>
      <c r="I100" s="38"/>
      <c r="J100" s="38"/>
      <c r="K100" s="54">
        <f t="shared" si="5"/>
        <v>34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8">
        <v>3849</v>
      </c>
      <c r="C101" s="30">
        <v>14</v>
      </c>
      <c r="D101" s="30"/>
      <c r="E101" s="31">
        <v>14</v>
      </c>
      <c r="F101" s="30">
        <v>6</v>
      </c>
      <c r="G101" s="30">
        <v>7</v>
      </c>
      <c r="H101" s="11">
        <f t="shared" si="4"/>
        <v>41</v>
      </c>
      <c r="I101" s="38"/>
      <c r="J101" s="38"/>
      <c r="K101" s="54">
        <f t="shared" si="5"/>
        <v>41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8">
        <v>3850</v>
      </c>
      <c r="C102" s="30">
        <v>14.5</v>
      </c>
      <c r="D102" s="30"/>
      <c r="E102" s="31">
        <v>15</v>
      </c>
      <c r="F102" s="30">
        <v>6.5</v>
      </c>
      <c r="G102" s="30">
        <v>6.5</v>
      </c>
      <c r="H102" s="11">
        <f t="shared" si="4"/>
        <v>42.5</v>
      </c>
      <c r="I102" s="38"/>
      <c r="J102" s="38"/>
      <c r="K102" s="54">
        <f t="shared" si="5"/>
        <v>42.5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8">
        <v>3852</v>
      </c>
      <c r="C103" s="30">
        <v>13</v>
      </c>
      <c r="D103" s="30"/>
      <c r="E103" s="31">
        <v>15</v>
      </c>
      <c r="F103" s="30">
        <v>5.5</v>
      </c>
      <c r="G103" s="30">
        <v>7.5</v>
      </c>
      <c r="H103" s="11">
        <f t="shared" si="4"/>
        <v>41</v>
      </c>
      <c r="I103" s="38"/>
      <c r="J103" s="38"/>
      <c r="K103" s="54">
        <f t="shared" si="5"/>
        <v>41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8">
        <v>3856</v>
      </c>
      <c r="C104" s="30">
        <v>15</v>
      </c>
      <c r="D104" s="30"/>
      <c r="E104" s="31">
        <v>13</v>
      </c>
      <c r="F104" s="30">
        <v>9.5</v>
      </c>
      <c r="G104" s="30">
        <v>7.5</v>
      </c>
      <c r="H104" s="11">
        <f t="shared" si="4"/>
        <v>45</v>
      </c>
      <c r="I104" s="38"/>
      <c r="J104" s="38"/>
      <c r="K104" s="54">
        <f t="shared" si="5"/>
        <v>45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8">
        <v>3857</v>
      </c>
      <c r="C105" s="30">
        <v>11.5</v>
      </c>
      <c r="D105" s="30"/>
      <c r="E105" s="31">
        <v>13</v>
      </c>
      <c r="F105" s="30">
        <v>3.5</v>
      </c>
      <c r="G105" s="30">
        <v>5</v>
      </c>
      <c r="H105" s="11">
        <f t="shared" si="4"/>
        <v>33</v>
      </c>
      <c r="I105" s="38"/>
      <c r="J105" s="38"/>
      <c r="K105" s="54">
        <f t="shared" si="5"/>
        <v>33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8">
        <v>3858</v>
      </c>
      <c r="C106" s="30">
        <v>13</v>
      </c>
      <c r="D106" s="30"/>
      <c r="E106" s="31">
        <v>13</v>
      </c>
      <c r="F106" s="30">
        <v>6</v>
      </c>
      <c r="G106" s="30">
        <v>7</v>
      </c>
      <c r="H106" s="11">
        <f t="shared" si="4"/>
        <v>39</v>
      </c>
      <c r="I106" s="38"/>
      <c r="J106" s="38"/>
      <c r="K106" s="54">
        <f t="shared" si="5"/>
        <v>39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8">
        <v>3864</v>
      </c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8">
        <v>3865</v>
      </c>
      <c r="C108" s="30">
        <v>12</v>
      </c>
      <c r="D108" s="30"/>
      <c r="E108" s="31">
        <v>12</v>
      </c>
      <c r="F108" s="30">
        <v>7.5</v>
      </c>
      <c r="G108" s="30">
        <v>6.5</v>
      </c>
      <c r="H108" s="11">
        <f t="shared" si="4"/>
        <v>38</v>
      </c>
      <c r="I108" s="38"/>
      <c r="J108" s="38"/>
      <c r="K108" s="54">
        <f t="shared" si="5"/>
        <v>38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8">
        <v>3866</v>
      </c>
      <c r="C109" s="30">
        <v>13</v>
      </c>
      <c r="D109" s="30"/>
      <c r="E109" s="31">
        <v>12</v>
      </c>
      <c r="F109" s="30">
        <v>4.5</v>
      </c>
      <c r="G109" s="30">
        <v>7.5</v>
      </c>
      <c r="H109" s="11">
        <f t="shared" si="4"/>
        <v>37</v>
      </c>
      <c r="I109" s="38"/>
      <c r="J109" s="38"/>
      <c r="K109" s="54">
        <f t="shared" si="5"/>
        <v>37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8">
        <v>3869</v>
      </c>
      <c r="C110" s="30">
        <v>14</v>
      </c>
      <c r="D110" s="30"/>
      <c r="E110" s="31">
        <v>13</v>
      </c>
      <c r="F110" s="30">
        <v>6</v>
      </c>
      <c r="G110" s="30"/>
      <c r="H110" s="11">
        <f t="shared" si="4"/>
        <v>33</v>
      </c>
      <c r="I110" s="38"/>
      <c r="J110" s="38"/>
      <c r="K110" s="54">
        <f t="shared" si="5"/>
        <v>33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8">
        <v>3870</v>
      </c>
      <c r="C111" s="30">
        <v>15</v>
      </c>
      <c r="D111" s="30"/>
      <c r="E111" s="31">
        <v>15</v>
      </c>
      <c r="F111" s="30">
        <v>8.5</v>
      </c>
      <c r="G111" s="30">
        <v>8</v>
      </c>
      <c r="H111" s="11">
        <f t="shared" si="4"/>
        <v>46.5</v>
      </c>
      <c r="I111" s="38"/>
      <c r="J111" s="38"/>
      <c r="K111" s="54">
        <f t="shared" si="5"/>
        <v>46.5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8">
        <v>3871</v>
      </c>
      <c r="C112" s="30">
        <v>12</v>
      </c>
      <c r="D112" s="30"/>
      <c r="E112" s="31">
        <v>13</v>
      </c>
      <c r="F112" s="30">
        <v>6.5</v>
      </c>
      <c r="G112" s="30">
        <v>6.5</v>
      </c>
      <c r="H112" s="11">
        <f t="shared" si="4"/>
        <v>38</v>
      </c>
      <c r="I112" s="38"/>
      <c r="J112" s="38"/>
      <c r="K112" s="54">
        <f t="shared" si="5"/>
        <v>38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8">
        <v>3872</v>
      </c>
      <c r="C113" s="30">
        <v>12</v>
      </c>
      <c r="D113" s="30"/>
      <c r="E113" s="31">
        <v>13</v>
      </c>
      <c r="F113" s="30">
        <v>6.5</v>
      </c>
      <c r="G113" s="30">
        <v>3.5</v>
      </c>
      <c r="H113" s="11">
        <f t="shared" si="4"/>
        <v>35</v>
      </c>
      <c r="I113" s="38"/>
      <c r="J113" s="38"/>
      <c r="K113" s="54">
        <f t="shared" si="5"/>
        <v>35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8">
        <v>3874</v>
      </c>
      <c r="C114" s="30">
        <v>14.5</v>
      </c>
      <c r="D114" s="30"/>
      <c r="E114" s="31">
        <v>10</v>
      </c>
      <c r="F114" s="30">
        <v>4.5</v>
      </c>
      <c r="G114" s="30">
        <v>5.5</v>
      </c>
      <c r="H114" s="11">
        <f t="shared" si="4"/>
        <v>34.5</v>
      </c>
      <c r="I114" s="38"/>
      <c r="J114" s="38"/>
      <c r="K114" s="54">
        <f t="shared" si="5"/>
        <v>34.5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8">
        <v>3875</v>
      </c>
      <c r="C115" s="30">
        <v>15</v>
      </c>
      <c r="D115" s="30"/>
      <c r="E115" s="31">
        <v>13</v>
      </c>
      <c r="F115" s="30">
        <v>8.5</v>
      </c>
      <c r="G115" s="30">
        <v>9.5</v>
      </c>
      <c r="H115" s="11">
        <f t="shared" si="4"/>
        <v>46</v>
      </c>
      <c r="I115" s="38"/>
      <c r="J115" s="38"/>
      <c r="K115" s="54">
        <f t="shared" si="5"/>
        <v>46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8">
        <v>3876</v>
      </c>
      <c r="C116" s="30">
        <v>13</v>
      </c>
      <c r="D116" s="30"/>
      <c r="E116" s="31">
        <v>15</v>
      </c>
      <c r="F116" s="30">
        <v>4.5</v>
      </c>
      <c r="G116" s="30">
        <v>7</v>
      </c>
      <c r="H116" s="11">
        <f t="shared" si="4"/>
        <v>39.5</v>
      </c>
      <c r="I116" s="38"/>
      <c r="J116" s="38"/>
      <c r="K116" s="54">
        <f t="shared" si="5"/>
        <v>39.5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8">
        <v>3880</v>
      </c>
      <c r="C117" s="30">
        <v>15</v>
      </c>
      <c r="D117" s="30"/>
      <c r="E117" s="31">
        <v>15</v>
      </c>
      <c r="F117" s="30">
        <v>9.5</v>
      </c>
      <c r="G117" s="30">
        <v>7.5</v>
      </c>
      <c r="H117" s="11">
        <f t="shared" si="4"/>
        <v>47</v>
      </c>
      <c r="I117" s="38"/>
      <c r="J117" s="38"/>
      <c r="K117" s="54">
        <f t="shared" si="5"/>
        <v>47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8">
        <v>3885</v>
      </c>
      <c r="C118" s="30">
        <v>12</v>
      </c>
      <c r="D118" s="30"/>
      <c r="E118" s="31">
        <v>12</v>
      </c>
      <c r="F118" s="30">
        <v>6.5</v>
      </c>
      <c r="G118" s="30">
        <v>7.5</v>
      </c>
      <c r="H118" s="11">
        <f t="shared" si="4"/>
        <v>38</v>
      </c>
      <c r="I118" s="38"/>
      <c r="J118" s="38"/>
      <c r="K118" s="54">
        <f t="shared" si="5"/>
        <v>38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8">
        <v>3887</v>
      </c>
      <c r="C119" s="30">
        <v>15</v>
      </c>
      <c r="D119" s="30"/>
      <c r="E119" s="31">
        <v>15</v>
      </c>
      <c r="F119" s="30">
        <v>7.5</v>
      </c>
      <c r="G119" s="30">
        <v>8</v>
      </c>
      <c r="H119" s="11">
        <f t="shared" si="4"/>
        <v>45.5</v>
      </c>
      <c r="I119" s="38"/>
      <c r="J119" s="38"/>
      <c r="K119" s="54">
        <f t="shared" si="5"/>
        <v>45.5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8">
        <v>3888</v>
      </c>
      <c r="C120" s="30">
        <v>14</v>
      </c>
      <c r="D120" s="30"/>
      <c r="E120" s="31">
        <v>14</v>
      </c>
      <c r="F120" s="30">
        <v>6</v>
      </c>
      <c r="G120" s="30">
        <v>7</v>
      </c>
      <c r="H120" s="11">
        <f t="shared" si="4"/>
        <v>41</v>
      </c>
      <c r="I120" s="38"/>
      <c r="J120" s="38"/>
      <c r="K120" s="54">
        <f t="shared" si="5"/>
        <v>41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8">
        <v>3892</v>
      </c>
      <c r="C121" s="30">
        <v>14</v>
      </c>
      <c r="D121" s="30"/>
      <c r="E121" s="31">
        <v>13</v>
      </c>
      <c r="F121" s="30">
        <v>4.5</v>
      </c>
      <c r="G121" s="30">
        <v>8</v>
      </c>
      <c r="H121" s="11">
        <f t="shared" si="4"/>
        <v>39.5</v>
      </c>
      <c r="I121" s="38"/>
      <c r="J121" s="38"/>
      <c r="K121" s="54">
        <f t="shared" si="5"/>
        <v>39.5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8">
        <v>3893</v>
      </c>
      <c r="C122" s="30">
        <v>12</v>
      </c>
      <c r="D122" s="30"/>
      <c r="E122" s="31">
        <v>13</v>
      </c>
      <c r="F122" s="30">
        <v>7.5</v>
      </c>
      <c r="G122" s="30">
        <v>6.5</v>
      </c>
      <c r="H122" s="11">
        <f t="shared" si="4"/>
        <v>39</v>
      </c>
      <c r="I122" s="38"/>
      <c r="J122" s="38"/>
      <c r="K122" s="54">
        <f t="shared" si="5"/>
        <v>39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8">
        <v>3898</v>
      </c>
      <c r="C123" s="30">
        <v>14</v>
      </c>
      <c r="D123" s="30"/>
      <c r="E123" s="30">
        <v>13</v>
      </c>
      <c r="F123" s="30">
        <v>7.5</v>
      </c>
      <c r="G123" s="30">
        <v>9</v>
      </c>
      <c r="H123" s="11">
        <f t="shared" si="4"/>
        <v>43.5</v>
      </c>
      <c r="I123" s="38"/>
      <c r="J123" s="38"/>
      <c r="K123" s="54">
        <f t="shared" si="5"/>
        <v>43.5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8">
        <v>3900</v>
      </c>
      <c r="C124" s="30">
        <v>14</v>
      </c>
      <c r="D124" s="30"/>
      <c r="E124" s="30">
        <v>13</v>
      </c>
      <c r="F124" s="30">
        <v>7.5</v>
      </c>
      <c r="G124" s="30">
        <v>9</v>
      </c>
      <c r="H124" s="11">
        <f t="shared" si="4"/>
        <v>43.5</v>
      </c>
      <c r="I124" s="38"/>
      <c r="J124" s="38"/>
      <c r="K124" s="54">
        <f t="shared" si="5"/>
        <v>43.5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8">
        <v>3904</v>
      </c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8">
        <v>3911</v>
      </c>
      <c r="C126" s="30">
        <v>12</v>
      </c>
      <c r="D126" s="30"/>
      <c r="E126" s="30">
        <v>12</v>
      </c>
      <c r="F126" s="30">
        <v>8.5</v>
      </c>
      <c r="G126" s="30">
        <v>5.5</v>
      </c>
      <c r="H126" s="11">
        <f t="shared" si="4"/>
        <v>38</v>
      </c>
      <c r="I126" s="38"/>
      <c r="J126" s="38"/>
      <c r="K126" s="54">
        <f t="shared" si="5"/>
        <v>38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8">
        <v>3914</v>
      </c>
      <c r="C127" s="30">
        <v>13</v>
      </c>
      <c r="D127" s="30"/>
      <c r="E127" s="30">
        <v>15</v>
      </c>
      <c r="F127" s="30">
        <v>3.5</v>
      </c>
      <c r="G127" s="30"/>
      <c r="H127" s="11">
        <v>31.5</v>
      </c>
      <c r="I127" s="38"/>
      <c r="J127" s="38"/>
      <c r="K127" s="54">
        <f t="shared" si="5"/>
        <v>31.5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8">
        <v>3916</v>
      </c>
      <c r="C128" s="30">
        <v>12</v>
      </c>
      <c r="D128" s="30"/>
      <c r="E128" s="30">
        <v>12</v>
      </c>
      <c r="F128" s="30">
        <v>8.5</v>
      </c>
      <c r="G128" s="30">
        <v>5.5</v>
      </c>
      <c r="H128" s="11">
        <f t="shared" si="4"/>
        <v>38</v>
      </c>
      <c r="I128" s="38"/>
      <c r="J128" s="38"/>
      <c r="K128" s="54">
        <f t="shared" si="5"/>
        <v>38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8">
        <v>3917</v>
      </c>
      <c r="C129" s="30">
        <v>11.5</v>
      </c>
      <c r="D129" s="30"/>
      <c r="E129" s="30">
        <v>12</v>
      </c>
      <c r="F129" s="30">
        <v>7</v>
      </c>
      <c r="G129" s="30">
        <v>3.5</v>
      </c>
      <c r="H129" s="11">
        <f t="shared" si="4"/>
        <v>34</v>
      </c>
      <c r="I129" s="38"/>
      <c r="J129" s="38"/>
      <c r="K129" s="54">
        <f t="shared" si="5"/>
        <v>34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8">
        <v>3918</v>
      </c>
      <c r="C130" s="30">
        <v>15</v>
      </c>
      <c r="D130" s="30"/>
      <c r="E130" s="30">
        <v>15</v>
      </c>
      <c r="F130" s="30">
        <v>9.5</v>
      </c>
      <c r="G130" s="30">
        <v>9.5</v>
      </c>
      <c r="H130" s="11">
        <f t="shared" si="4"/>
        <v>49</v>
      </c>
      <c r="I130" s="38"/>
      <c r="J130" s="38"/>
      <c r="K130" s="54">
        <f t="shared" si="5"/>
        <v>49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8">
        <v>3920</v>
      </c>
      <c r="C131" s="30">
        <v>12</v>
      </c>
      <c r="D131" s="30"/>
      <c r="E131" s="30">
        <v>15</v>
      </c>
      <c r="F131" s="30">
        <v>9.5</v>
      </c>
      <c r="G131" s="30">
        <v>7.5</v>
      </c>
      <c r="H131" s="11">
        <f t="shared" si="4"/>
        <v>44</v>
      </c>
      <c r="I131" s="38"/>
      <c r="J131" s="38"/>
      <c r="K131" s="54">
        <f t="shared" si="5"/>
        <v>44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8">
        <v>3922</v>
      </c>
      <c r="C132" s="30">
        <v>12</v>
      </c>
      <c r="D132" s="30"/>
      <c r="E132" s="30">
        <v>13</v>
      </c>
      <c r="F132" s="30">
        <v>8.5</v>
      </c>
      <c r="G132" s="30">
        <v>7.5</v>
      </c>
      <c r="H132" s="11">
        <f t="shared" si="4"/>
        <v>41</v>
      </c>
      <c r="I132" s="38"/>
      <c r="J132" s="38"/>
      <c r="K132" s="54">
        <f t="shared" si="5"/>
        <v>41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8">
        <v>3923</v>
      </c>
      <c r="C133" s="30">
        <v>11.5</v>
      </c>
      <c r="D133" s="30"/>
      <c r="E133" s="30">
        <v>15</v>
      </c>
      <c r="F133" s="30">
        <v>9.5</v>
      </c>
      <c r="G133" s="30">
        <v>5</v>
      </c>
      <c r="H133" s="11">
        <f t="shared" si="4"/>
        <v>41</v>
      </c>
      <c r="I133" s="38"/>
      <c r="J133" s="38"/>
      <c r="K133" s="54">
        <f t="shared" si="5"/>
        <v>41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8">
        <v>3924</v>
      </c>
      <c r="C134" s="30">
        <v>12</v>
      </c>
      <c r="D134" s="30"/>
      <c r="E134" s="30">
        <v>15</v>
      </c>
      <c r="F134" s="30">
        <v>8</v>
      </c>
      <c r="G134" s="30">
        <v>6</v>
      </c>
      <c r="H134" s="11">
        <f t="shared" si="4"/>
        <v>41</v>
      </c>
      <c r="I134" s="38"/>
      <c r="J134" s="38"/>
      <c r="K134" s="54">
        <f t="shared" si="5"/>
        <v>41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8">
        <v>3925</v>
      </c>
      <c r="C135" s="30">
        <v>12</v>
      </c>
      <c r="D135" s="30"/>
      <c r="E135" s="30">
        <v>15</v>
      </c>
      <c r="F135" s="30">
        <v>8</v>
      </c>
      <c r="G135" s="30">
        <v>6</v>
      </c>
      <c r="H135" s="11">
        <f t="shared" si="4"/>
        <v>41</v>
      </c>
      <c r="I135" s="38"/>
      <c r="J135" s="38"/>
      <c r="K135" s="54">
        <f t="shared" si="5"/>
        <v>41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8">
        <v>3929</v>
      </c>
      <c r="C136" s="30">
        <v>13</v>
      </c>
      <c r="D136" s="30"/>
      <c r="E136" s="30">
        <v>10</v>
      </c>
      <c r="F136" s="30">
        <v>5.5</v>
      </c>
      <c r="G136" s="30">
        <v>2.5</v>
      </c>
      <c r="H136" s="11">
        <f t="shared" ref="H136:H199" si="8">SUM(C136:G136)</f>
        <v>31</v>
      </c>
      <c r="I136" s="38"/>
      <c r="J136" s="38"/>
      <c r="K136" s="54">
        <f t="shared" ref="K136:K199" si="9">SUM(H136,I136,J136)</f>
        <v>31</v>
      </c>
      <c r="L136" s="7"/>
      <c r="M136" s="59" t="str">
        <f t="shared" ref="M136:M199" si="10">IF(K136&gt;50.499,K136,"Није положио(ла)")</f>
        <v>Није положио(ла)</v>
      </c>
      <c r="N136" s="62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1"/>
    </row>
    <row r="137" spans="1:15" ht="15.75" thickBot="1">
      <c r="A137" s="23">
        <v>130</v>
      </c>
      <c r="B137" s="68">
        <v>3931</v>
      </c>
      <c r="C137" s="30">
        <v>14</v>
      </c>
      <c r="D137" s="30"/>
      <c r="E137" s="30">
        <v>13</v>
      </c>
      <c r="F137" s="30">
        <v>4</v>
      </c>
      <c r="G137" s="30">
        <v>5</v>
      </c>
      <c r="H137" s="11">
        <f t="shared" si="8"/>
        <v>36</v>
      </c>
      <c r="I137" s="38"/>
      <c r="J137" s="38"/>
      <c r="K137" s="54">
        <f t="shared" si="9"/>
        <v>36</v>
      </c>
      <c r="L137" s="7"/>
      <c r="M137" s="59" t="str">
        <f t="shared" si="10"/>
        <v>Није положио(ла)</v>
      </c>
      <c r="N137" s="62">
        <f t="shared" si="11"/>
        <v>5</v>
      </c>
      <c r="O137" s="1"/>
    </row>
    <row r="138" spans="1:15" ht="15.75" thickBot="1">
      <c r="A138" s="23">
        <v>131</v>
      </c>
      <c r="B138" s="68">
        <v>3936</v>
      </c>
      <c r="C138" s="30">
        <v>14.5</v>
      </c>
      <c r="D138" s="30"/>
      <c r="E138" s="30">
        <v>15</v>
      </c>
      <c r="F138" s="30">
        <v>8.5</v>
      </c>
      <c r="G138" s="30">
        <v>8</v>
      </c>
      <c r="H138" s="11">
        <f t="shared" si="8"/>
        <v>46</v>
      </c>
      <c r="I138" s="38"/>
      <c r="J138" s="38"/>
      <c r="K138" s="54">
        <f t="shared" si="9"/>
        <v>46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8">
        <v>3940</v>
      </c>
      <c r="C139" s="30">
        <v>12</v>
      </c>
      <c r="D139" s="30"/>
      <c r="E139" s="30">
        <v>15</v>
      </c>
      <c r="F139" s="30">
        <v>5.5</v>
      </c>
      <c r="G139" s="30"/>
      <c r="H139" s="11">
        <f t="shared" si="8"/>
        <v>32.5</v>
      </c>
      <c r="I139" s="38"/>
      <c r="J139" s="38"/>
      <c r="K139" s="54">
        <f t="shared" si="9"/>
        <v>32.5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8">
        <v>3943</v>
      </c>
      <c r="C140" s="30">
        <v>11.5</v>
      </c>
      <c r="D140" s="30"/>
      <c r="E140" s="30">
        <v>13</v>
      </c>
      <c r="F140" s="30">
        <v>9</v>
      </c>
      <c r="G140" s="30">
        <v>5.5</v>
      </c>
      <c r="H140" s="11">
        <f t="shared" si="8"/>
        <v>39</v>
      </c>
      <c r="I140" s="38"/>
      <c r="J140" s="38"/>
      <c r="K140" s="54">
        <f t="shared" si="9"/>
        <v>39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8">
        <v>3949</v>
      </c>
      <c r="C141" s="30">
        <v>14</v>
      </c>
      <c r="D141" s="30"/>
      <c r="E141" s="30">
        <v>15</v>
      </c>
      <c r="F141" s="30">
        <v>7</v>
      </c>
      <c r="G141" s="30">
        <v>7</v>
      </c>
      <c r="H141" s="11">
        <f t="shared" si="8"/>
        <v>43</v>
      </c>
      <c r="I141" s="38"/>
      <c r="J141" s="38"/>
      <c r="K141" s="54">
        <f t="shared" si="9"/>
        <v>43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8">
        <v>3953</v>
      </c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8">
        <v>3956</v>
      </c>
      <c r="C143" s="30">
        <v>15</v>
      </c>
      <c r="D143" s="30"/>
      <c r="E143" s="30">
        <v>11</v>
      </c>
      <c r="F143" s="30">
        <v>7.5</v>
      </c>
      <c r="G143" s="30">
        <v>7.5</v>
      </c>
      <c r="H143" s="11">
        <f t="shared" si="8"/>
        <v>41</v>
      </c>
      <c r="I143" s="38"/>
      <c r="J143" s="38"/>
      <c r="K143" s="54">
        <f t="shared" si="9"/>
        <v>41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8">
        <v>3959</v>
      </c>
      <c r="C144" s="30">
        <v>14</v>
      </c>
      <c r="D144" s="30"/>
      <c r="E144" s="30">
        <v>14</v>
      </c>
      <c r="F144" s="30">
        <v>4</v>
      </c>
      <c r="G144" s="30">
        <v>10</v>
      </c>
      <c r="H144" s="11">
        <f t="shared" si="8"/>
        <v>42</v>
      </c>
      <c r="I144" s="38"/>
      <c r="J144" s="38"/>
      <c r="K144" s="54">
        <f t="shared" si="9"/>
        <v>42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8">
        <v>3960</v>
      </c>
      <c r="C145" s="30">
        <v>14</v>
      </c>
      <c r="D145" s="30"/>
      <c r="E145" s="30">
        <v>15</v>
      </c>
      <c r="F145" s="30">
        <v>7</v>
      </c>
      <c r="G145" s="30">
        <v>6.5</v>
      </c>
      <c r="H145" s="11">
        <f t="shared" si="8"/>
        <v>42.5</v>
      </c>
      <c r="I145" s="38"/>
      <c r="J145" s="38"/>
      <c r="K145" s="54">
        <f t="shared" si="9"/>
        <v>42.5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8">
        <v>3961</v>
      </c>
      <c r="C146" s="30">
        <v>14</v>
      </c>
      <c r="D146" s="30"/>
      <c r="E146" s="30">
        <v>15</v>
      </c>
      <c r="F146" s="30">
        <v>6.5</v>
      </c>
      <c r="G146" s="30">
        <v>6</v>
      </c>
      <c r="H146" s="11">
        <f t="shared" si="8"/>
        <v>41.5</v>
      </c>
      <c r="I146" s="38"/>
      <c r="J146" s="38"/>
      <c r="K146" s="54">
        <f t="shared" si="9"/>
        <v>41.5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8">
        <v>3962</v>
      </c>
      <c r="C147" s="30">
        <v>14.5</v>
      </c>
      <c r="D147" s="30"/>
      <c r="E147" s="30">
        <v>13</v>
      </c>
      <c r="F147" s="30">
        <v>7.5</v>
      </c>
      <c r="G147" s="30">
        <v>8</v>
      </c>
      <c r="H147" s="11">
        <f t="shared" si="8"/>
        <v>43</v>
      </c>
      <c r="I147" s="38"/>
      <c r="J147" s="38"/>
      <c r="K147" s="54">
        <f t="shared" si="9"/>
        <v>43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8">
        <v>3964</v>
      </c>
      <c r="C148" s="30">
        <v>15</v>
      </c>
      <c r="D148" s="30"/>
      <c r="E148" s="30">
        <v>15</v>
      </c>
      <c r="F148" s="30">
        <v>3.5</v>
      </c>
      <c r="G148" s="30">
        <v>2</v>
      </c>
      <c r="H148" s="11">
        <f t="shared" si="8"/>
        <v>35.5</v>
      </c>
      <c r="I148" s="38"/>
      <c r="J148" s="38"/>
      <c r="K148" s="54">
        <f t="shared" si="9"/>
        <v>35.5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8">
        <v>3966</v>
      </c>
      <c r="C149" s="30">
        <v>14</v>
      </c>
      <c r="D149" s="30"/>
      <c r="E149" s="30">
        <v>15</v>
      </c>
      <c r="F149" s="30">
        <v>6.5</v>
      </c>
      <c r="G149" s="30">
        <v>4.5</v>
      </c>
      <c r="H149" s="11">
        <f t="shared" si="8"/>
        <v>40</v>
      </c>
      <c r="I149" s="38"/>
      <c r="J149" s="38"/>
      <c r="K149" s="54">
        <f t="shared" si="9"/>
        <v>40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8">
        <v>3970</v>
      </c>
      <c r="C150" s="30">
        <v>15</v>
      </c>
      <c r="D150" s="30"/>
      <c r="E150" s="30">
        <v>15</v>
      </c>
      <c r="F150" s="30">
        <v>8.5</v>
      </c>
      <c r="G150" s="30">
        <v>9.5</v>
      </c>
      <c r="H150" s="11">
        <f t="shared" si="8"/>
        <v>48</v>
      </c>
      <c r="I150" s="38"/>
      <c r="J150" s="38"/>
      <c r="K150" s="54">
        <f t="shared" si="9"/>
        <v>48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8">
        <v>3977</v>
      </c>
      <c r="C151" s="30">
        <v>15</v>
      </c>
      <c r="D151" s="30"/>
      <c r="E151" s="30">
        <v>15</v>
      </c>
      <c r="F151" s="30">
        <v>7.5</v>
      </c>
      <c r="G151" s="30">
        <v>8.5</v>
      </c>
      <c r="H151" s="11">
        <f t="shared" si="8"/>
        <v>46</v>
      </c>
      <c r="I151" s="38"/>
      <c r="J151" s="38"/>
      <c r="K151" s="54">
        <f t="shared" si="9"/>
        <v>46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8">
        <v>3980</v>
      </c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8">
        <v>3981</v>
      </c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8">
        <v>3982</v>
      </c>
      <c r="C154" s="30">
        <v>15</v>
      </c>
      <c r="D154" s="30"/>
      <c r="E154" s="30">
        <v>15</v>
      </c>
      <c r="F154" s="30">
        <v>8.5</v>
      </c>
      <c r="G154" s="30">
        <v>10</v>
      </c>
      <c r="H154" s="11">
        <f t="shared" si="8"/>
        <v>48.5</v>
      </c>
      <c r="I154" s="38"/>
      <c r="J154" s="38"/>
      <c r="K154" s="54">
        <f t="shared" si="9"/>
        <v>48.5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8">
        <v>3984</v>
      </c>
      <c r="C155" s="30">
        <v>15</v>
      </c>
      <c r="D155" s="30"/>
      <c r="E155" s="30">
        <v>14</v>
      </c>
      <c r="F155" s="30">
        <v>6</v>
      </c>
      <c r="G155" s="30">
        <v>8.5</v>
      </c>
      <c r="H155" s="11">
        <f t="shared" si="8"/>
        <v>43.5</v>
      </c>
      <c r="I155" s="38"/>
      <c r="J155" s="38"/>
      <c r="K155" s="54">
        <f t="shared" si="9"/>
        <v>43.5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8">
        <v>3986</v>
      </c>
      <c r="C156" s="30">
        <v>15</v>
      </c>
      <c r="D156" s="30"/>
      <c r="E156" s="30">
        <v>15</v>
      </c>
      <c r="F156" s="30">
        <v>9.5</v>
      </c>
      <c r="G156" s="30">
        <v>8</v>
      </c>
      <c r="H156" s="11">
        <f t="shared" si="8"/>
        <v>47.5</v>
      </c>
      <c r="I156" s="38"/>
      <c r="J156" s="38"/>
      <c r="K156" s="54">
        <f t="shared" si="9"/>
        <v>47.5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8">
        <v>3988</v>
      </c>
      <c r="C157" s="30">
        <v>15</v>
      </c>
      <c r="D157" s="30"/>
      <c r="E157" s="30">
        <v>14</v>
      </c>
      <c r="F157" s="30">
        <v>6.5</v>
      </c>
      <c r="G157" s="30">
        <v>7.5</v>
      </c>
      <c r="H157" s="11">
        <f t="shared" si="8"/>
        <v>43</v>
      </c>
      <c r="I157" s="38"/>
      <c r="J157" s="38"/>
      <c r="K157" s="54">
        <f t="shared" si="9"/>
        <v>43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8">
        <v>3989</v>
      </c>
      <c r="C158" s="30">
        <v>15</v>
      </c>
      <c r="D158" s="30"/>
      <c r="E158" s="30">
        <v>15</v>
      </c>
      <c r="F158" s="30">
        <v>5</v>
      </c>
      <c r="G158" s="30">
        <v>5</v>
      </c>
      <c r="H158" s="11">
        <f t="shared" si="8"/>
        <v>40</v>
      </c>
      <c r="I158" s="38"/>
      <c r="J158" s="38"/>
      <c r="K158" s="54">
        <f t="shared" si="9"/>
        <v>40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8">
        <v>3992</v>
      </c>
      <c r="C159" s="30">
        <v>15</v>
      </c>
      <c r="D159" s="30"/>
      <c r="E159" s="30">
        <v>15</v>
      </c>
      <c r="F159" s="30">
        <v>8.5</v>
      </c>
      <c r="G159" s="30">
        <v>10</v>
      </c>
      <c r="H159" s="11">
        <f t="shared" si="8"/>
        <v>48.5</v>
      </c>
      <c r="I159" s="38"/>
      <c r="J159" s="38"/>
      <c r="K159" s="54">
        <f t="shared" si="9"/>
        <v>48.5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8">
        <v>3993</v>
      </c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8">
        <v>3994</v>
      </c>
      <c r="C161" s="30">
        <v>15</v>
      </c>
      <c r="D161" s="30"/>
      <c r="E161" s="30">
        <v>15</v>
      </c>
      <c r="F161" s="30">
        <v>8.5</v>
      </c>
      <c r="G161" s="30">
        <v>6</v>
      </c>
      <c r="H161" s="11">
        <f t="shared" si="8"/>
        <v>44.5</v>
      </c>
      <c r="I161" s="38"/>
      <c r="J161" s="38"/>
      <c r="K161" s="54">
        <f t="shared" si="9"/>
        <v>44.5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8">
        <v>3998</v>
      </c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8">
        <v>3999</v>
      </c>
      <c r="C163" s="30">
        <v>15</v>
      </c>
      <c r="D163" s="30"/>
      <c r="E163" s="30">
        <v>13</v>
      </c>
      <c r="F163" s="30">
        <v>8.5</v>
      </c>
      <c r="G163" s="30">
        <v>8.5</v>
      </c>
      <c r="H163" s="11">
        <f t="shared" si="8"/>
        <v>45</v>
      </c>
      <c r="I163" s="38"/>
      <c r="J163" s="38"/>
      <c r="K163" s="54">
        <f t="shared" si="9"/>
        <v>45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8">
        <v>4001</v>
      </c>
      <c r="C164" s="30">
        <v>15</v>
      </c>
      <c r="D164" s="30"/>
      <c r="E164" s="30">
        <v>14</v>
      </c>
      <c r="F164" s="30">
        <v>7.5</v>
      </c>
      <c r="G164" s="30">
        <v>6.5</v>
      </c>
      <c r="H164" s="11">
        <f t="shared" si="8"/>
        <v>43</v>
      </c>
      <c r="I164" s="38"/>
      <c r="J164" s="38"/>
      <c r="K164" s="54">
        <f t="shared" si="9"/>
        <v>43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8">
        <v>4005</v>
      </c>
      <c r="C165" s="30">
        <v>15</v>
      </c>
      <c r="D165" s="30"/>
      <c r="E165" s="30">
        <v>15</v>
      </c>
      <c r="F165" s="30">
        <v>5</v>
      </c>
      <c r="G165" s="30">
        <v>8.5</v>
      </c>
      <c r="H165" s="11">
        <f t="shared" si="8"/>
        <v>43.5</v>
      </c>
      <c r="I165" s="38"/>
      <c r="J165" s="38"/>
      <c r="K165" s="54">
        <f t="shared" si="9"/>
        <v>43.5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8">
        <v>4007</v>
      </c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8">
        <v>4008</v>
      </c>
      <c r="C167" s="30">
        <v>11.5</v>
      </c>
      <c r="D167" s="30"/>
      <c r="E167" s="30">
        <v>13</v>
      </c>
      <c r="F167" s="30">
        <v>5</v>
      </c>
      <c r="G167" s="30">
        <v>4.5</v>
      </c>
      <c r="H167" s="11">
        <f t="shared" si="8"/>
        <v>34</v>
      </c>
      <c r="I167" s="38"/>
      <c r="J167" s="38"/>
      <c r="K167" s="54">
        <f t="shared" si="9"/>
        <v>34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8">
        <v>4016</v>
      </c>
      <c r="C168" s="30">
        <v>15</v>
      </c>
      <c r="D168" s="30"/>
      <c r="E168" s="30">
        <v>15</v>
      </c>
      <c r="F168" s="30">
        <v>6</v>
      </c>
      <c r="G168" s="30">
        <v>7.5</v>
      </c>
      <c r="H168" s="11">
        <f t="shared" si="8"/>
        <v>43.5</v>
      </c>
      <c r="I168" s="38"/>
      <c r="J168" s="38"/>
      <c r="K168" s="54">
        <f t="shared" si="9"/>
        <v>43.5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8">
        <v>4017</v>
      </c>
      <c r="C169" s="30">
        <v>13.5</v>
      </c>
      <c r="D169" s="30"/>
      <c r="E169" s="30">
        <v>15</v>
      </c>
      <c r="F169" s="30">
        <v>5</v>
      </c>
      <c r="G169" s="30">
        <v>5.5</v>
      </c>
      <c r="H169" s="11">
        <f t="shared" si="8"/>
        <v>39</v>
      </c>
      <c r="I169" s="38"/>
      <c r="J169" s="38"/>
      <c r="K169" s="54">
        <f t="shared" si="9"/>
        <v>39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8">
        <v>4018</v>
      </c>
      <c r="C170" s="30">
        <v>14</v>
      </c>
      <c r="D170" s="30"/>
      <c r="E170" s="30">
        <v>15</v>
      </c>
      <c r="F170" s="30">
        <v>6.5</v>
      </c>
      <c r="G170" s="30">
        <v>5.5</v>
      </c>
      <c r="H170" s="11">
        <f t="shared" si="8"/>
        <v>41</v>
      </c>
      <c r="I170" s="38"/>
      <c r="J170" s="38"/>
      <c r="K170" s="54">
        <f t="shared" si="9"/>
        <v>41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8">
        <v>4021</v>
      </c>
      <c r="C171" s="30">
        <v>13</v>
      </c>
      <c r="D171" s="30"/>
      <c r="E171" s="30">
        <v>14</v>
      </c>
      <c r="F171" s="30">
        <v>4</v>
      </c>
      <c r="G171" s="30">
        <v>8</v>
      </c>
      <c r="H171" s="11">
        <f t="shared" si="8"/>
        <v>39</v>
      </c>
      <c r="I171" s="38"/>
      <c r="J171" s="38"/>
      <c r="K171" s="54">
        <f t="shared" si="9"/>
        <v>39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8">
        <v>4022</v>
      </c>
      <c r="C172" s="30">
        <v>12</v>
      </c>
      <c r="D172" s="30"/>
      <c r="E172" s="30">
        <v>13</v>
      </c>
      <c r="F172" s="30"/>
      <c r="G172" s="30"/>
      <c r="H172" s="11">
        <f t="shared" si="8"/>
        <v>25</v>
      </c>
      <c r="I172" s="38"/>
      <c r="J172" s="38"/>
      <c r="K172" s="54">
        <f t="shared" si="9"/>
        <v>25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8">
        <v>4024</v>
      </c>
      <c r="C173" s="30">
        <v>14</v>
      </c>
      <c r="D173" s="30"/>
      <c r="E173" s="30">
        <v>15</v>
      </c>
      <c r="F173" s="30">
        <v>6.5</v>
      </c>
      <c r="G173" s="30">
        <v>7</v>
      </c>
      <c r="H173" s="11">
        <f t="shared" si="8"/>
        <v>42.5</v>
      </c>
      <c r="I173" s="38"/>
      <c r="J173" s="38"/>
      <c r="K173" s="54">
        <f t="shared" si="9"/>
        <v>42.5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8">
        <v>4025</v>
      </c>
      <c r="C174" s="30">
        <v>14</v>
      </c>
      <c r="D174" s="30"/>
      <c r="E174" s="30">
        <v>14</v>
      </c>
      <c r="F174" s="30">
        <v>7.5</v>
      </c>
      <c r="G174" s="30">
        <v>7.5</v>
      </c>
      <c r="H174" s="11">
        <f t="shared" si="8"/>
        <v>43</v>
      </c>
      <c r="I174" s="38"/>
      <c r="J174" s="38"/>
      <c r="K174" s="54">
        <f t="shared" si="9"/>
        <v>43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8">
        <v>4027</v>
      </c>
      <c r="C175" s="30">
        <v>12</v>
      </c>
      <c r="D175" s="30"/>
      <c r="E175" s="30">
        <v>10</v>
      </c>
      <c r="F175" s="30">
        <v>6.5</v>
      </c>
      <c r="G175" s="30">
        <v>4.5</v>
      </c>
      <c r="H175" s="11">
        <f t="shared" si="8"/>
        <v>33</v>
      </c>
      <c r="I175" s="38"/>
      <c r="J175" s="38"/>
      <c r="K175" s="54">
        <f t="shared" si="9"/>
        <v>33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8">
        <v>4028</v>
      </c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8">
        <v>4031</v>
      </c>
      <c r="C177" s="30">
        <v>12</v>
      </c>
      <c r="D177" s="30"/>
      <c r="E177" s="30">
        <v>15</v>
      </c>
      <c r="F177" s="30">
        <v>8</v>
      </c>
      <c r="G177" s="30">
        <v>7</v>
      </c>
      <c r="H177" s="11">
        <f t="shared" si="8"/>
        <v>42</v>
      </c>
      <c r="I177" s="38"/>
      <c r="J177" s="38"/>
      <c r="K177" s="54">
        <f t="shared" si="9"/>
        <v>42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8">
        <v>4033</v>
      </c>
      <c r="C178" s="30">
        <v>12</v>
      </c>
      <c r="D178" s="30"/>
      <c r="E178" s="30">
        <v>14</v>
      </c>
      <c r="F178" s="30">
        <v>7</v>
      </c>
      <c r="G178" s="30">
        <v>7.5</v>
      </c>
      <c r="H178" s="11">
        <f t="shared" si="8"/>
        <v>40.5</v>
      </c>
      <c r="I178" s="38"/>
      <c r="J178" s="38"/>
      <c r="K178" s="54">
        <f t="shared" si="9"/>
        <v>40.5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8">
        <v>4034</v>
      </c>
      <c r="C179" s="30">
        <v>12</v>
      </c>
      <c r="D179" s="30"/>
      <c r="E179" s="30">
        <v>12</v>
      </c>
      <c r="F179" s="30"/>
      <c r="G179" s="30"/>
      <c r="H179" s="11">
        <f t="shared" si="8"/>
        <v>24</v>
      </c>
      <c r="I179" s="38"/>
      <c r="J179" s="38"/>
      <c r="K179" s="54">
        <f t="shared" si="9"/>
        <v>24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8">
        <v>4035</v>
      </c>
      <c r="C180" s="30">
        <v>12</v>
      </c>
      <c r="D180" s="30"/>
      <c r="E180" s="30">
        <v>12</v>
      </c>
      <c r="F180" s="30"/>
      <c r="G180" s="30"/>
      <c r="H180" s="11">
        <f t="shared" si="8"/>
        <v>24</v>
      </c>
      <c r="I180" s="38"/>
      <c r="J180" s="38"/>
      <c r="K180" s="54">
        <f t="shared" si="9"/>
        <v>24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8">
        <v>4036</v>
      </c>
      <c r="C181" s="30">
        <v>14</v>
      </c>
      <c r="D181" s="30"/>
      <c r="E181" s="30">
        <v>15</v>
      </c>
      <c r="F181" s="30">
        <v>7</v>
      </c>
      <c r="G181" s="30">
        <v>6.5</v>
      </c>
      <c r="H181" s="11">
        <f t="shared" si="8"/>
        <v>42.5</v>
      </c>
      <c r="I181" s="38"/>
      <c r="J181" s="38"/>
      <c r="K181" s="54">
        <f t="shared" si="9"/>
        <v>42.5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8">
        <v>4038</v>
      </c>
      <c r="C182" s="30">
        <v>14</v>
      </c>
      <c r="D182" s="30"/>
      <c r="E182" s="30">
        <v>15</v>
      </c>
      <c r="F182" s="30">
        <v>7</v>
      </c>
      <c r="G182" s="30">
        <v>5.5</v>
      </c>
      <c r="H182" s="11">
        <f t="shared" si="8"/>
        <v>41.5</v>
      </c>
      <c r="I182" s="38"/>
      <c r="J182" s="38"/>
      <c r="K182" s="54">
        <f t="shared" si="9"/>
        <v>41.5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8">
        <v>4039</v>
      </c>
      <c r="C183" s="30">
        <v>15</v>
      </c>
      <c r="D183" s="30"/>
      <c r="E183" s="30">
        <v>15</v>
      </c>
      <c r="F183" s="30">
        <v>8.5</v>
      </c>
      <c r="G183" s="30">
        <v>7</v>
      </c>
      <c r="H183" s="11">
        <f t="shared" si="8"/>
        <v>45.5</v>
      </c>
      <c r="I183" s="38"/>
      <c r="J183" s="38"/>
      <c r="K183" s="54">
        <f t="shared" si="9"/>
        <v>45.5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8">
        <v>4040</v>
      </c>
      <c r="C184" s="30">
        <v>15</v>
      </c>
      <c r="D184" s="30"/>
      <c r="E184" s="30">
        <v>14</v>
      </c>
      <c r="F184" s="30">
        <v>7</v>
      </c>
      <c r="G184" s="30">
        <v>8</v>
      </c>
      <c r="H184" s="11">
        <f t="shared" si="8"/>
        <v>44</v>
      </c>
      <c r="I184" s="38"/>
      <c r="J184" s="38"/>
      <c r="K184" s="54">
        <f t="shared" si="9"/>
        <v>44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8">
        <v>4042</v>
      </c>
      <c r="C185" s="30">
        <v>13</v>
      </c>
      <c r="D185" s="30"/>
      <c r="E185" s="30">
        <v>15</v>
      </c>
      <c r="F185" s="30">
        <v>8</v>
      </c>
      <c r="G185" s="30"/>
      <c r="H185" s="11">
        <f t="shared" si="8"/>
        <v>36</v>
      </c>
      <c r="I185" s="38"/>
      <c r="J185" s="38"/>
      <c r="K185" s="54">
        <f t="shared" si="9"/>
        <v>36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8">
        <v>4043</v>
      </c>
      <c r="C186" s="30">
        <v>12.5</v>
      </c>
      <c r="D186" s="30"/>
      <c r="E186" s="30">
        <v>14</v>
      </c>
      <c r="F186" s="30">
        <v>5.5</v>
      </c>
      <c r="G186" s="30">
        <v>8</v>
      </c>
      <c r="H186" s="11">
        <f t="shared" si="8"/>
        <v>40</v>
      </c>
      <c r="I186" s="38"/>
      <c r="J186" s="38"/>
      <c r="K186" s="54">
        <f t="shared" si="9"/>
        <v>40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8">
        <v>4044</v>
      </c>
      <c r="C187" s="30">
        <v>14</v>
      </c>
      <c r="D187" s="30"/>
      <c r="E187" s="30">
        <v>15</v>
      </c>
      <c r="F187" s="30">
        <v>4.5</v>
      </c>
      <c r="G187" s="30">
        <v>6</v>
      </c>
      <c r="H187" s="11">
        <f t="shared" si="8"/>
        <v>39.5</v>
      </c>
      <c r="I187" s="38"/>
      <c r="J187" s="38"/>
      <c r="K187" s="54">
        <f t="shared" si="9"/>
        <v>39.5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8">
        <v>4045</v>
      </c>
      <c r="C188" s="30">
        <v>12</v>
      </c>
      <c r="D188" s="30"/>
      <c r="E188" s="30">
        <v>13</v>
      </c>
      <c r="F188" s="30">
        <v>9.5</v>
      </c>
      <c r="G188" s="30">
        <v>7</v>
      </c>
      <c r="H188" s="11">
        <f t="shared" si="8"/>
        <v>41.5</v>
      </c>
      <c r="I188" s="38"/>
      <c r="J188" s="38"/>
      <c r="K188" s="54">
        <f t="shared" si="9"/>
        <v>41.5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8">
        <v>4046</v>
      </c>
      <c r="C189" s="30">
        <v>15</v>
      </c>
      <c r="D189" s="30"/>
      <c r="E189" s="30">
        <v>15</v>
      </c>
      <c r="F189" s="30">
        <v>9</v>
      </c>
      <c r="G189" s="30">
        <v>8</v>
      </c>
      <c r="H189" s="11">
        <f t="shared" si="8"/>
        <v>47</v>
      </c>
      <c r="I189" s="38"/>
      <c r="J189" s="38"/>
      <c r="K189" s="54">
        <f t="shared" si="9"/>
        <v>47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8">
        <v>4048</v>
      </c>
      <c r="C190" s="30">
        <v>14</v>
      </c>
      <c r="D190" s="30"/>
      <c r="E190" s="30">
        <v>14</v>
      </c>
      <c r="F190" s="30">
        <v>7</v>
      </c>
      <c r="G190" s="30">
        <v>8</v>
      </c>
      <c r="H190" s="11">
        <f t="shared" si="8"/>
        <v>43</v>
      </c>
      <c r="I190" s="38"/>
      <c r="J190" s="38"/>
      <c r="K190" s="54">
        <f t="shared" si="9"/>
        <v>43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8">
        <v>4050</v>
      </c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8">
        <v>4051</v>
      </c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8">
        <v>4052</v>
      </c>
      <c r="C193" s="30">
        <v>12</v>
      </c>
      <c r="D193" s="30"/>
      <c r="E193" s="30">
        <v>13</v>
      </c>
      <c r="F193" s="30">
        <v>8.5</v>
      </c>
      <c r="G193" s="30">
        <v>7.5</v>
      </c>
      <c r="H193" s="11">
        <f t="shared" si="8"/>
        <v>41</v>
      </c>
      <c r="I193" s="38"/>
      <c r="J193" s="38"/>
      <c r="K193" s="54">
        <f t="shared" si="9"/>
        <v>41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8">
        <v>4056</v>
      </c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8">
        <v>4057</v>
      </c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8">
        <v>4058</v>
      </c>
      <c r="C196" s="30">
        <v>12</v>
      </c>
      <c r="D196" s="30"/>
      <c r="E196" s="30">
        <v>13</v>
      </c>
      <c r="F196" s="30">
        <v>9.5</v>
      </c>
      <c r="G196" s="30">
        <v>7</v>
      </c>
      <c r="H196" s="11">
        <f t="shared" si="8"/>
        <v>41.5</v>
      </c>
      <c r="I196" s="38"/>
      <c r="J196" s="38"/>
      <c r="K196" s="54">
        <f t="shared" si="9"/>
        <v>41.5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8">
        <v>4059</v>
      </c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8">
        <v>4060</v>
      </c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8">
        <v>4061</v>
      </c>
      <c r="C199" s="30">
        <v>12</v>
      </c>
      <c r="D199" s="30"/>
      <c r="E199" s="30">
        <v>13</v>
      </c>
      <c r="F199" s="30">
        <v>9</v>
      </c>
      <c r="G199" s="30">
        <v>8</v>
      </c>
      <c r="H199" s="11">
        <f t="shared" si="8"/>
        <v>42</v>
      </c>
      <c r="I199" s="38"/>
      <c r="J199" s="38"/>
      <c r="K199" s="54">
        <f t="shared" si="9"/>
        <v>42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8">
        <v>4062</v>
      </c>
      <c r="C200" s="30">
        <v>12</v>
      </c>
      <c r="D200" s="30"/>
      <c r="E200" s="30">
        <v>13</v>
      </c>
      <c r="F200" s="30">
        <v>9</v>
      </c>
      <c r="G200" s="30">
        <v>7</v>
      </c>
      <c r="H200" s="11">
        <f>SUM(C200:G200)</f>
        <v>41</v>
      </c>
      <c r="I200" s="38"/>
      <c r="J200" s="38"/>
      <c r="K200" s="54">
        <f t="shared" ref="K200:K207" si="12">SUM(H200,I200,J200)</f>
        <v>41</v>
      </c>
      <c r="L200" s="7"/>
      <c r="M200" s="59" t="str">
        <f t="shared" ref="M200:M209" si="13">IF(K200&gt;50.499,K200,"Није положио(ла)")</f>
        <v>Није положио(ла)</v>
      </c>
      <c r="N200" s="62">
        <f t="shared" ref="N200:N209" si="14">IF(AND(K200&lt;101,K200&gt;90.499),10,IF(AND(K200&lt;90.5,K200&gt;80.499),9,IF(AND(K200&lt;80.5,K200&gt;70.499),8,IF(AND(K200&lt;70.5,K200&gt;60.499),7,IF(AND(K200&lt;60.5,K200&gt;50.499),6,5)))))</f>
        <v>5</v>
      </c>
      <c r="O200" s="1"/>
    </row>
    <row r="201" spans="1:15" ht="15.75" thickBot="1">
      <c r="A201" s="23">
        <v>194</v>
      </c>
      <c r="B201" s="68">
        <v>4066</v>
      </c>
      <c r="C201" s="30">
        <v>14</v>
      </c>
      <c r="D201" s="30"/>
      <c r="E201" s="30">
        <v>13</v>
      </c>
      <c r="F201" s="30">
        <v>7.5</v>
      </c>
      <c r="G201" s="30">
        <v>8.5</v>
      </c>
      <c r="H201" s="11">
        <f>SUM(C201:G201)</f>
        <v>43</v>
      </c>
      <c r="I201" s="38"/>
      <c r="J201" s="38"/>
      <c r="K201" s="54">
        <f t="shared" si="12"/>
        <v>43</v>
      </c>
      <c r="L201" s="7"/>
      <c r="M201" s="59" t="str">
        <f t="shared" si="13"/>
        <v>Није положио(ла)</v>
      </c>
      <c r="N201" s="62">
        <f t="shared" si="14"/>
        <v>5</v>
      </c>
      <c r="O201" s="1"/>
    </row>
    <row r="202" spans="1:15" ht="15.75" thickBot="1">
      <c r="A202" s="23">
        <v>195</v>
      </c>
      <c r="B202" s="68">
        <v>4067</v>
      </c>
      <c r="C202" s="30">
        <v>12</v>
      </c>
      <c r="D202" s="30"/>
      <c r="E202" s="30">
        <v>13</v>
      </c>
      <c r="F202" s="30">
        <v>9.5</v>
      </c>
      <c r="G202" s="30">
        <v>5</v>
      </c>
      <c r="H202" s="11">
        <f>SUM(C202:G202)</f>
        <v>39.5</v>
      </c>
      <c r="I202" s="38"/>
      <c r="J202" s="38"/>
      <c r="K202" s="54">
        <f t="shared" si="12"/>
        <v>39.5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8">
        <v>4068</v>
      </c>
      <c r="C203" s="30">
        <v>14</v>
      </c>
      <c r="D203" s="30"/>
      <c r="E203" s="30">
        <v>13</v>
      </c>
      <c r="F203" s="30">
        <v>4.5</v>
      </c>
      <c r="G203" s="30">
        <v>8</v>
      </c>
      <c r="H203" s="11">
        <f>SUM(C203:G203)</f>
        <v>39.5</v>
      </c>
      <c r="I203" s="38"/>
      <c r="J203" s="38"/>
      <c r="K203" s="54">
        <f t="shared" si="12"/>
        <v>39.5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8">
        <v>4071</v>
      </c>
      <c r="C204" s="30">
        <v>12</v>
      </c>
      <c r="D204" s="30"/>
      <c r="E204" s="30">
        <v>13</v>
      </c>
      <c r="F204" s="30"/>
      <c r="G204" s="30"/>
      <c r="H204" s="11">
        <f t="shared" ref="H204:H209" si="15">SUM(C204:G204)</f>
        <v>25</v>
      </c>
      <c r="I204" s="38"/>
      <c r="J204" s="38"/>
      <c r="K204" s="54">
        <f t="shared" si="12"/>
        <v>25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8">
        <v>4072</v>
      </c>
      <c r="C205" s="30">
        <v>12</v>
      </c>
      <c r="D205" s="30"/>
      <c r="E205" s="30">
        <v>13</v>
      </c>
      <c r="F205" s="30">
        <v>10</v>
      </c>
      <c r="G205" s="30">
        <v>6.5</v>
      </c>
      <c r="H205" s="11">
        <f t="shared" si="15"/>
        <v>41.5</v>
      </c>
      <c r="I205" s="38"/>
      <c r="J205" s="38"/>
      <c r="K205" s="54">
        <f t="shared" si="12"/>
        <v>41.5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8">
        <v>4075</v>
      </c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8">
        <v>4076</v>
      </c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8">
        <v>4077</v>
      </c>
      <c r="C208" s="30">
        <v>11.5</v>
      </c>
      <c r="D208" s="30"/>
      <c r="E208" s="30">
        <v>15</v>
      </c>
      <c r="F208" s="30">
        <v>7.5</v>
      </c>
      <c r="G208" s="30">
        <v>5</v>
      </c>
      <c r="H208" s="11">
        <v>39</v>
      </c>
      <c r="I208" s="30"/>
      <c r="J208" s="30"/>
      <c r="K208" s="54">
        <f>SUM(H208,I208,J208)</f>
        <v>39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8">
        <v>4078</v>
      </c>
      <c r="C209" s="30">
        <v>12</v>
      </c>
      <c r="D209" s="30"/>
      <c r="E209" s="30">
        <v>15</v>
      </c>
      <c r="F209" s="30">
        <v>8.5</v>
      </c>
      <c r="G209" s="30">
        <v>6.5</v>
      </c>
      <c r="H209" s="11">
        <f t="shared" si="15"/>
        <v>42</v>
      </c>
      <c r="I209" s="30"/>
      <c r="J209" s="30"/>
      <c r="K209" s="54">
        <f>SUM(H209,I209,J209)</f>
        <v>42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8">
        <v>4079</v>
      </c>
      <c r="C210" s="30">
        <v>12</v>
      </c>
      <c r="D210" s="30"/>
      <c r="E210" s="30">
        <v>15</v>
      </c>
      <c r="F210" s="30">
        <v>9.5</v>
      </c>
      <c r="G210" s="30">
        <v>6.5</v>
      </c>
      <c r="H210" s="11">
        <f t="shared" ref="H210:H267" si="16">SUM(C210:G210)</f>
        <v>43</v>
      </c>
      <c r="I210" s="30"/>
      <c r="J210" s="30"/>
      <c r="K210" s="54">
        <f t="shared" ref="K210:K267" si="17">SUM(H210,I210,J210)</f>
        <v>43</v>
      </c>
      <c r="L210" s="7"/>
      <c r="M210" s="59" t="str">
        <f t="shared" ref="M210:M267" si="18">IF(K210&gt;50.499,K210,"Није положио(ла)")</f>
        <v>Није положио(ла)</v>
      </c>
      <c r="N210" s="62">
        <f t="shared" ref="N210:N267" si="19">IF(AND(K210&lt;101,K210&gt;90.499),10,IF(AND(K210&lt;90.5,K210&gt;80.499),9,IF(AND(K210&lt;80.5,K210&gt;70.499),8,IF(AND(K210&lt;70.5,K210&gt;60.499),7,IF(AND(K210&lt;60.5,K210&gt;50.499),6,5)))))</f>
        <v>5</v>
      </c>
      <c r="O210" s="1"/>
    </row>
    <row r="211" spans="1:15" ht="15.75" thickBot="1">
      <c r="A211" s="23">
        <v>204</v>
      </c>
      <c r="B211" s="68">
        <v>4080</v>
      </c>
      <c r="C211" s="30">
        <v>12</v>
      </c>
      <c r="D211" s="30"/>
      <c r="E211" s="30">
        <v>15</v>
      </c>
      <c r="F211" s="30">
        <v>7.5</v>
      </c>
      <c r="G211" s="30">
        <v>8.5</v>
      </c>
      <c r="H211" s="11">
        <f t="shared" si="16"/>
        <v>43</v>
      </c>
      <c r="I211" s="30"/>
      <c r="J211" s="30"/>
      <c r="K211" s="54">
        <f t="shared" si="17"/>
        <v>43</v>
      </c>
      <c r="L211" s="7"/>
      <c r="M211" s="59" t="str">
        <f t="shared" si="18"/>
        <v>Није положио(ла)</v>
      </c>
      <c r="N211" s="62">
        <f t="shared" si="19"/>
        <v>5</v>
      </c>
      <c r="O211" s="1"/>
    </row>
    <row r="212" spans="1:15" ht="15.75" thickBot="1">
      <c r="A212" s="23">
        <v>205</v>
      </c>
      <c r="B212" s="68">
        <v>4081</v>
      </c>
      <c r="C212" s="30">
        <v>12</v>
      </c>
      <c r="D212" s="30"/>
      <c r="E212" s="30">
        <v>13</v>
      </c>
      <c r="F212" s="30">
        <v>6.5</v>
      </c>
      <c r="G212" s="30">
        <v>7</v>
      </c>
      <c r="H212" s="11">
        <f t="shared" si="16"/>
        <v>38.5</v>
      </c>
      <c r="I212" s="30"/>
      <c r="J212" s="30"/>
      <c r="K212" s="54">
        <f t="shared" si="17"/>
        <v>38.5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8">
        <v>4083</v>
      </c>
      <c r="C213" s="30">
        <v>12</v>
      </c>
      <c r="D213" s="30"/>
      <c r="E213" s="30">
        <v>13</v>
      </c>
      <c r="F213" s="30">
        <v>5</v>
      </c>
      <c r="G213" s="30">
        <v>4</v>
      </c>
      <c r="H213" s="11">
        <f t="shared" si="16"/>
        <v>34</v>
      </c>
      <c r="I213" s="30"/>
      <c r="J213" s="30"/>
      <c r="K213" s="54">
        <f t="shared" si="17"/>
        <v>34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8">
        <v>4084</v>
      </c>
      <c r="C214" s="30">
        <v>13.5</v>
      </c>
      <c r="D214" s="30"/>
      <c r="E214" s="30">
        <v>13</v>
      </c>
      <c r="F214" s="30">
        <v>4.5</v>
      </c>
      <c r="G214" s="30">
        <v>8</v>
      </c>
      <c r="H214" s="11">
        <f t="shared" si="16"/>
        <v>39</v>
      </c>
      <c r="I214" s="30"/>
      <c r="J214" s="30"/>
      <c r="K214" s="54">
        <f t="shared" si="17"/>
        <v>39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8">
        <v>4085</v>
      </c>
      <c r="C215" s="30">
        <v>12</v>
      </c>
      <c r="D215" s="30"/>
      <c r="E215" s="30">
        <v>13</v>
      </c>
      <c r="F215" s="30">
        <v>5.5</v>
      </c>
      <c r="G215" s="30">
        <v>7.5</v>
      </c>
      <c r="H215" s="11">
        <f t="shared" si="16"/>
        <v>38</v>
      </c>
      <c r="I215" s="30"/>
      <c r="J215" s="30"/>
      <c r="K215" s="54">
        <f t="shared" si="17"/>
        <v>38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8">
        <v>4087</v>
      </c>
      <c r="C216" s="30">
        <v>12</v>
      </c>
      <c r="D216" s="30"/>
      <c r="E216" s="30">
        <v>15</v>
      </c>
      <c r="F216" s="30">
        <v>9</v>
      </c>
      <c r="G216" s="30">
        <v>5</v>
      </c>
      <c r="H216" s="11">
        <f t="shared" si="16"/>
        <v>41</v>
      </c>
      <c r="I216" s="30"/>
      <c r="J216" s="30"/>
      <c r="K216" s="54">
        <f t="shared" si="17"/>
        <v>41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8">
        <v>4088</v>
      </c>
      <c r="C217" s="30">
        <v>11.5</v>
      </c>
      <c r="D217" s="30"/>
      <c r="E217" s="30">
        <v>15</v>
      </c>
      <c r="F217" s="30">
        <v>9</v>
      </c>
      <c r="G217" s="30">
        <v>9.5</v>
      </c>
      <c r="H217" s="11">
        <f t="shared" si="16"/>
        <v>45</v>
      </c>
      <c r="I217" s="30"/>
      <c r="J217" s="30"/>
      <c r="K217" s="54">
        <f t="shared" si="17"/>
        <v>45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8">
        <v>4089</v>
      </c>
      <c r="C218" s="30">
        <v>12</v>
      </c>
      <c r="D218" s="30"/>
      <c r="E218" s="30">
        <v>15</v>
      </c>
      <c r="F218" s="30">
        <v>9</v>
      </c>
      <c r="G218" s="30">
        <v>5</v>
      </c>
      <c r="H218" s="11">
        <f t="shared" si="16"/>
        <v>41</v>
      </c>
      <c r="I218" s="30"/>
      <c r="J218" s="30"/>
      <c r="K218" s="54">
        <f t="shared" si="17"/>
        <v>41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8">
        <v>4090</v>
      </c>
      <c r="C219" s="30">
        <v>11.5</v>
      </c>
      <c r="D219" s="30"/>
      <c r="E219" s="30">
        <v>15</v>
      </c>
      <c r="F219" s="30">
        <v>9</v>
      </c>
      <c r="G219" s="30">
        <v>6.5</v>
      </c>
      <c r="H219" s="11">
        <f t="shared" si="16"/>
        <v>42</v>
      </c>
      <c r="I219" s="30"/>
      <c r="J219" s="30"/>
      <c r="K219" s="54">
        <f t="shared" si="17"/>
        <v>42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8">
        <v>4091</v>
      </c>
      <c r="C220" s="30">
        <v>12</v>
      </c>
      <c r="D220" s="30"/>
      <c r="E220" s="30">
        <v>13</v>
      </c>
      <c r="F220" s="30">
        <v>9</v>
      </c>
      <c r="G220" s="30">
        <v>5</v>
      </c>
      <c r="H220" s="11">
        <f t="shared" si="16"/>
        <v>39</v>
      </c>
      <c r="I220" s="30"/>
      <c r="J220" s="30"/>
      <c r="K220" s="54">
        <f t="shared" si="17"/>
        <v>39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8">
        <v>4092</v>
      </c>
      <c r="C221" s="30">
        <v>11.5</v>
      </c>
      <c r="D221" s="30"/>
      <c r="E221" s="30">
        <v>13</v>
      </c>
      <c r="F221" s="30">
        <v>8.5</v>
      </c>
      <c r="G221" s="30">
        <v>7</v>
      </c>
      <c r="H221" s="11">
        <f t="shared" si="16"/>
        <v>40</v>
      </c>
      <c r="I221" s="30"/>
      <c r="J221" s="30"/>
      <c r="K221" s="54">
        <f t="shared" si="17"/>
        <v>40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8">
        <v>4093</v>
      </c>
      <c r="C222" s="30">
        <v>11.5</v>
      </c>
      <c r="D222" s="30"/>
      <c r="E222" s="30">
        <v>13</v>
      </c>
      <c r="F222" s="30">
        <v>9.5</v>
      </c>
      <c r="G222" s="30">
        <v>6</v>
      </c>
      <c r="H222" s="11">
        <v>40</v>
      </c>
      <c r="I222" s="30"/>
      <c r="J222" s="30"/>
      <c r="K222" s="54">
        <f t="shared" si="17"/>
        <v>40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8">
        <v>4094</v>
      </c>
      <c r="C223" s="30">
        <v>12</v>
      </c>
      <c r="D223" s="30"/>
      <c r="E223" s="30">
        <v>13</v>
      </c>
      <c r="F223" s="30">
        <v>2</v>
      </c>
      <c r="G223" s="30">
        <v>7</v>
      </c>
      <c r="H223" s="11">
        <f t="shared" si="16"/>
        <v>34</v>
      </c>
      <c r="I223" s="30"/>
      <c r="J223" s="30"/>
      <c r="K223" s="54">
        <f t="shared" si="17"/>
        <v>34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8">
        <v>4095</v>
      </c>
      <c r="C224" s="30">
        <v>12</v>
      </c>
      <c r="D224" s="30"/>
      <c r="E224" s="30">
        <v>13</v>
      </c>
      <c r="F224" s="30">
        <v>9</v>
      </c>
      <c r="G224" s="30">
        <v>5</v>
      </c>
      <c r="H224" s="11">
        <f t="shared" si="16"/>
        <v>39</v>
      </c>
      <c r="I224" s="30"/>
      <c r="J224" s="30"/>
      <c r="K224" s="54">
        <f t="shared" si="17"/>
        <v>39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8">
        <v>4096</v>
      </c>
      <c r="C225" s="30">
        <v>11.5</v>
      </c>
      <c r="D225" s="30"/>
      <c r="E225" s="30">
        <v>13</v>
      </c>
      <c r="F225" s="30">
        <v>9</v>
      </c>
      <c r="G225" s="30">
        <v>5.5</v>
      </c>
      <c r="H225" s="11">
        <f t="shared" si="16"/>
        <v>39</v>
      </c>
      <c r="I225" s="30"/>
      <c r="J225" s="30"/>
      <c r="K225" s="54">
        <f t="shared" si="17"/>
        <v>39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8">
        <v>4098</v>
      </c>
      <c r="C226" s="30">
        <v>11.5</v>
      </c>
      <c r="D226" s="30"/>
      <c r="E226" s="30">
        <v>13</v>
      </c>
      <c r="F226" s="30">
        <v>8</v>
      </c>
      <c r="G226" s="30">
        <v>5.5</v>
      </c>
      <c r="H226" s="11">
        <f t="shared" si="16"/>
        <v>38</v>
      </c>
      <c r="I226" s="30"/>
      <c r="J226" s="30"/>
      <c r="K226" s="54">
        <f t="shared" si="17"/>
        <v>38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8">
        <v>4099</v>
      </c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8">
        <v>4100</v>
      </c>
      <c r="C228" s="30">
        <v>11.5</v>
      </c>
      <c r="D228" s="30"/>
      <c r="E228" s="30">
        <v>13</v>
      </c>
      <c r="F228" s="30">
        <v>7.5</v>
      </c>
      <c r="G228" s="30">
        <v>5</v>
      </c>
      <c r="H228" s="11">
        <f t="shared" si="16"/>
        <v>37</v>
      </c>
      <c r="I228" s="30"/>
      <c r="J228" s="30"/>
      <c r="K228" s="54">
        <f t="shared" si="17"/>
        <v>37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8">
        <v>4103</v>
      </c>
      <c r="C229" s="30">
        <v>11.5</v>
      </c>
      <c r="D229" s="30"/>
      <c r="E229" s="30">
        <v>14</v>
      </c>
      <c r="F229" s="30">
        <v>8</v>
      </c>
      <c r="G229" s="30">
        <v>5.5</v>
      </c>
      <c r="H229" s="11">
        <f t="shared" si="16"/>
        <v>39</v>
      </c>
      <c r="I229" s="30"/>
      <c r="J229" s="30"/>
      <c r="K229" s="54">
        <f t="shared" si="17"/>
        <v>39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8">
        <v>4106</v>
      </c>
      <c r="C230" s="30">
        <v>15</v>
      </c>
      <c r="D230" s="30"/>
      <c r="E230" s="30">
        <v>14</v>
      </c>
      <c r="F230" s="30">
        <v>6.5</v>
      </c>
      <c r="G230" s="30">
        <v>7.5</v>
      </c>
      <c r="H230" s="11">
        <f t="shared" si="16"/>
        <v>43</v>
      </c>
      <c r="I230" s="30"/>
      <c r="J230" s="30"/>
      <c r="K230" s="54">
        <f t="shared" si="17"/>
        <v>43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8">
        <v>4108</v>
      </c>
      <c r="C231" s="30">
        <v>11.5</v>
      </c>
      <c r="D231" s="30"/>
      <c r="E231" s="30">
        <v>13</v>
      </c>
      <c r="F231" s="30">
        <v>9</v>
      </c>
      <c r="G231" s="30">
        <v>7.5</v>
      </c>
      <c r="H231" s="11">
        <f t="shared" si="16"/>
        <v>41</v>
      </c>
      <c r="I231" s="30"/>
      <c r="J231" s="30"/>
      <c r="K231" s="54">
        <f t="shared" si="17"/>
        <v>41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8">
        <v>4112</v>
      </c>
      <c r="C232" s="30">
        <v>11.5</v>
      </c>
      <c r="D232" s="30"/>
      <c r="E232" s="30">
        <v>13</v>
      </c>
      <c r="F232" s="30">
        <v>8</v>
      </c>
      <c r="G232" s="30">
        <v>6</v>
      </c>
      <c r="H232" s="11">
        <f t="shared" si="16"/>
        <v>38.5</v>
      </c>
      <c r="I232" s="30"/>
      <c r="J232" s="30"/>
      <c r="K232" s="54">
        <f t="shared" si="17"/>
        <v>38.5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8">
        <v>4119</v>
      </c>
      <c r="C233" s="30">
        <v>11.5</v>
      </c>
      <c r="D233" s="30"/>
      <c r="E233" s="30"/>
      <c r="F233" s="30">
        <v>2.5</v>
      </c>
      <c r="G233" s="30">
        <v>6</v>
      </c>
      <c r="H233" s="11">
        <f t="shared" si="16"/>
        <v>20</v>
      </c>
      <c r="I233" s="30"/>
      <c r="J233" s="30"/>
      <c r="K233" s="54">
        <f t="shared" si="17"/>
        <v>20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8">
        <v>4122</v>
      </c>
      <c r="C234" s="30">
        <v>11.5</v>
      </c>
      <c r="D234" s="30"/>
      <c r="E234" s="30">
        <v>15</v>
      </c>
      <c r="F234" s="30">
        <v>4</v>
      </c>
      <c r="G234" s="30">
        <v>5.5</v>
      </c>
      <c r="H234" s="11">
        <f t="shared" si="16"/>
        <v>36</v>
      </c>
      <c r="I234" s="30"/>
      <c r="J234" s="30"/>
      <c r="K234" s="54">
        <f t="shared" si="17"/>
        <v>36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8">
        <v>4125</v>
      </c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8">
        <v>4127</v>
      </c>
      <c r="C236" s="30">
        <v>15</v>
      </c>
      <c r="D236" s="30"/>
      <c r="E236" s="30"/>
      <c r="F236" s="30"/>
      <c r="G236" s="30"/>
      <c r="H236" s="11">
        <f t="shared" si="16"/>
        <v>15</v>
      </c>
      <c r="I236" s="30"/>
      <c r="J236" s="30"/>
      <c r="K236" s="54">
        <f t="shared" si="17"/>
        <v>15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8">
        <v>4128</v>
      </c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8">
        <v>4130</v>
      </c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/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234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235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236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237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">
      <c r="A244" s="23">
        <v>238</v>
      </c>
      <c r="B244" s="61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239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240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241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242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243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244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245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246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247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248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249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250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251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252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253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254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255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256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257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258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259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260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.75" thickBot="1">
      <c r="A267" s="24">
        <v>261</v>
      </c>
      <c r="B267" s="63"/>
      <c r="C267" s="34"/>
      <c r="D267" s="34"/>
      <c r="E267" s="34"/>
      <c r="F267" s="34"/>
      <c r="G267" s="34"/>
      <c r="H267" s="13">
        <f t="shared" si="16"/>
        <v>0</v>
      </c>
      <c r="I267" s="34"/>
      <c r="J267" s="34"/>
      <c r="K267" s="55">
        <f t="shared" si="17"/>
        <v>0</v>
      </c>
      <c r="L267" s="8"/>
      <c r="M267" s="64" t="str">
        <f t="shared" si="18"/>
        <v>Није положио(ла)</v>
      </c>
      <c r="N267" s="65">
        <f t="shared" si="19"/>
        <v>5</v>
      </c>
      <c r="O267" s="1"/>
    </row>
    <row r="268" spans="1:15">
      <c r="A268" s="60"/>
      <c r="B268" s="56"/>
      <c r="C268" s="56"/>
      <c r="D268" s="56"/>
      <c r="E268" s="56"/>
      <c r="F268" s="56"/>
      <c r="G268" s="56"/>
      <c r="H268" s="57"/>
      <c r="I268" s="56"/>
      <c r="J268" s="56"/>
      <c r="K268" s="58"/>
      <c r="L268" s="56"/>
      <c r="M268" s="58"/>
      <c r="N268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7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2020-08-13T09:22:55Z</dcterms:modified>
</cp:coreProperties>
</file>