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8800" windowHeight="16440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H210"/>
  <c r="K210"/>
  <c r="H211"/>
  <c r="K211"/>
  <c r="N211"/>
  <c r="H212"/>
  <c r="K212"/>
  <c r="M212"/>
  <c r="H213"/>
  <c r="K213"/>
  <c r="H214"/>
  <c r="K214"/>
  <c r="M214"/>
  <c r="H215"/>
  <c r="K215"/>
  <c r="H216"/>
  <c r="K216"/>
  <c r="M216"/>
  <c r="H217"/>
  <c r="K217"/>
  <c r="H218"/>
  <c r="K218"/>
  <c r="M218"/>
  <c r="H219"/>
  <c r="K219"/>
  <c r="M219"/>
  <c r="H220"/>
  <c r="K220"/>
  <c r="M220"/>
  <c r="H221"/>
  <c r="K221"/>
  <c r="H222"/>
  <c r="K222"/>
  <c r="H223"/>
  <c r="K223"/>
  <c r="H224"/>
  <c r="K224"/>
  <c r="M224"/>
  <c r="H225"/>
  <c r="K225"/>
  <c r="H226"/>
  <c r="K226"/>
  <c r="H227"/>
  <c r="K227"/>
  <c r="M227"/>
  <c r="H228"/>
  <c r="K228"/>
  <c r="M228"/>
  <c r="H229"/>
  <c r="K229"/>
  <c r="H230"/>
  <c r="K230"/>
  <c r="M230"/>
  <c r="H231"/>
  <c r="K231"/>
  <c r="H232"/>
  <c r="K232"/>
  <c r="H233"/>
  <c r="K233"/>
  <c r="H234"/>
  <c r="K234"/>
  <c r="M234"/>
  <c r="H235"/>
  <c r="K235"/>
  <c r="H236"/>
  <c r="K236"/>
  <c r="M236"/>
  <c r="H237"/>
  <c r="K237"/>
  <c r="M237"/>
  <c r="H204"/>
  <c r="K204"/>
  <c r="H205"/>
  <c r="K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H130"/>
  <c r="K130"/>
  <c r="H131"/>
  <c r="K131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H8"/>
  <c r="K8"/>
  <c r="H9"/>
  <c r="K9"/>
  <c r="N9"/>
  <c r="H10"/>
  <c r="K10"/>
  <c r="N10"/>
  <c r="H11"/>
  <c r="K11"/>
  <c r="N11"/>
  <c r="H12"/>
  <c r="K12"/>
  <c r="H13"/>
  <c r="K13"/>
  <c r="M13"/>
  <c r="H14"/>
  <c r="K14"/>
  <c r="N14"/>
  <c r="H15"/>
  <c r="H16"/>
  <c r="H17"/>
  <c r="K17"/>
  <c r="N17"/>
  <c r="H18"/>
  <c r="K18"/>
  <c r="N18"/>
  <c r="H19"/>
  <c r="K19"/>
  <c r="N19"/>
  <c r="H20"/>
  <c r="K20"/>
  <c r="M20"/>
  <c r="H21"/>
  <c r="K21"/>
  <c r="N21"/>
  <c r="H22"/>
  <c r="K22"/>
  <c r="M22"/>
  <c r="H23"/>
  <c r="K23"/>
  <c r="H24"/>
  <c r="K24"/>
  <c r="H25"/>
  <c r="K25"/>
  <c r="H26"/>
  <c r="K26"/>
  <c r="H27"/>
  <c r="K27"/>
  <c r="H28"/>
  <c r="K28"/>
  <c r="H29"/>
  <c r="K29"/>
  <c r="H30"/>
  <c r="H31"/>
  <c r="K31"/>
  <c r="H32"/>
  <c r="K32"/>
  <c r="H33"/>
  <c r="K33"/>
  <c r="H34"/>
  <c r="K34"/>
  <c r="H35"/>
  <c r="K35"/>
  <c r="H36"/>
  <c r="K36"/>
  <c r="N36"/>
  <c r="H37"/>
  <c r="K37"/>
  <c r="M37"/>
  <c r="H38"/>
  <c r="K38"/>
  <c r="H39"/>
  <c r="K39"/>
  <c r="H40"/>
  <c r="H41"/>
  <c r="K41"/>
  <c r="H42"/>
  <c r="K42"/>
  <c r="H43"/>
  <c r="K43"/>
  <c r="M43"/>
  <c r="H44"/>
  <c r="K44"/>
  <c r="H45"/>
  <c r="K45"/>
  <c r="H46"/>
  <c r="K46"/>
  <c r="H47"/>
  <c r="K47"/>
  <c r="H48"/>
  <c r="H49"/>
  <c r="K49"/>
  <c r="H50"/>
  <c r="K50"/>
  <c r="N50"/>
  <c r="H51"/>
  <c r="K51"/>
  <c r="H52"/>
  <c r="K52"/>
  <c r="H53"/>
  <c r="K53"/>
  <c r="H54"/>
  <c r="K54"/>
  <c r="H55"/>
  <c r="K55"/>
  <c r="M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K75"/>
  <c r="M75"/>
  <c r="H76"/>
  <c r="K76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K110"/>
  <c r="M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30"/>
  <c r="M30"/>
  <c r="K40"/>
  <c r="M40"/>
  <c r="K48"/>
  <c r="N48"/>
  <c r="K60"/>
  <c r="M60"/>
  <c r="K62"/>
  <c r="N62"/>
  <c r="K64"/>
  <c r="M64"/>
  <c r="K84"/>
  <c r="N84"/>
  <c r="K99"/>
  <c r="M99"/>
  <c r="H7"/>
  <c r="K7"/>
  <c r="N30"/>
  <c r="N147"/>
  <c r="N143"/>
  <c r="N129"/>
  <c r="M102"/>
  <c r="N185"/>
  <c r="N61"/>
  <c r="N58"/>
  <c r="M57"/>
  <c r="N56"/>
  <c r="N20"/>
  <c r="M17"/>
  <c r="N13"/>
  <c r="M9"/>
  <c r="N37"/>
  <c r="N22"/>
  <c r="M21"/>
  <c r="M18"/>
  <c r="N15"/>
  <c r="M231"/>
  <c r="N231"/>
  <c r="N47"/>
  <c r="M47"/>
  <c r="N27"/>
  <c r="M27"/>
  <c r="N205"/>
  <c r="M205"/>
  <c r="M233"/>
  <c r="N233"/>
  <c r="M226"/>
  <c r="N226"/>
  <c r="M223"/>
  <c r="N223"/>
  <c r="M217"/>
  <c r="N217"/>
  <c r="N38"/>
  <c r="M38"/>
  <c r="M204"/>
  <c r="N204"/>
  <c r="M235"/>
  <c r="N235"/>
  <c r="M232"/>
  <c r="N232"/>
  <c r="M229"/>
  <c r="N229"/>
  <c r="M225"/>
  <c r="N225"/>
  <c r="M222"/>
  <c r="N222"/>
  <c r="M213"/>
  <c r="N213"/>
  <c r="M221"/>
  <c r="N221"/>
  <c r="M215"/>
  <c r="N215"/>
  <c r="M210"/>
  <c r="N210"/>
  <c r="M84"/>
  <c r="N198"/>
  <c r="M62"/>
  <c r="M135"/>
  <c r="N237"/>
  <c r="N234"/>
  <c r="N230"/>
  <c r="N224"/>
  <c r="N218"/>
  <c r="N214"/>
  <c r="M19"/>
  <c r="M14"/>
  <c r="N216"/>
  <c r="N212"/>
  <c r="N20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<sst xmlns="http://schemas.openxmlformats.org/spreadsheetml/2006/main" count="21" uniqueCount="21">
  <si>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</si>
  <si>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</si>
  <si>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</si>
  <si>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</si>
  <si>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</si>
  <si>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</si>
  <si>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</si>
  <si>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</si>
  <si>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</si>
  <si>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</si>
  <si>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</si>
  <si>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</si>
  <si>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</si>
  <si>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</si>
  <si>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</si>
  <si>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</si>
  <si>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</si>
  <si>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</si>
  <si>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</si>
  <si>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4 СЕМЕСТАР</t>
  </si>
  <si>
    <t>ХОМЕОПАТИЈА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</si>
</sst>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25" zoomScaleNormal="125" zoomScalePageLayoutView="125" workbookViewId="0">
      <pane ySplit="6" topLeftCell="A2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2896</v>
      </c>
      <c r="C7" s="32">
        <v>7</v>
      </c>
      <c r="D7" s="32">
        <v>5</v>
      </c>
      <c r="E7" s="33">
        <v>8</v>
      </c>
      <c r="F7" s="32">
        <v>5</v>
      </c>
      <c r="G7" s="32">
        <v>5</v>
      </c>
      <c r="H7" s="34">
        <f>SUM(C7:G7)</f>
        <v>30</v>
      </c>
      <c r="I7" s="35">
        <v>35</v>
      </c>
      <c r="J7" s="35"/>
      <c r="K7" s="36">
        <f>SUM(H7,I7,J7)</f>
        <v>65</v>
      </c>
      <c r="L7" s="37"/>
      <c r="M7" s="6">
        <f>IF(K7&gt;50.499,K7,"Није положио(ла)")</f>
        <v>65</v>
      </c>
      <c r="N7" s="38">
        <f>IF(AND(K7&lt;101,K7&gt;90.499),10,IF(AND(K7&lt;90.5,K7&gt;80.499),9,IF(AND(K7&lt;80.5,K7&gt;70.499),8,IF(AND(K7&lt;70.5,K7&gt;60.499),7,IF(AND(K7&lt;60.5,K7&gt;50.499),6,5)))))</f>
        <v>7</v>
      </c>
      <c r="O7" s="43"/>
    </row>
    <row r="8" spans="1:15" ht="15.75" thickBot="1">
      <c r="A8" s="39">
        <v>2</v>
      </c>
      <c r="B8" s="52">
        <v>2899</v>
      </c>
      <c r="C8" s="3">
        <v>10</v>
      </c>
      <c r="D8" s="3">
        <v>9</v>
      </c>
      <c r="E8" s="4">
        <v>2</v>
      </c>
      <c r="F8" s="3">
        <v>5</v>
      </c>
      <c r="G8" s="3">
        <v>4</v>
      </c>
      <c r="H8" s="40">
        <f t="shared" ref="H8:H71" si="0">SUM(C8:G8)</f>
        <v>30</v>
      </c>
      <c r="I8" s="5">
        <v>25</v>
      </c>
      <c r="J8" s="5"/>
      <c r="K8" s="41">
        <f t="shared" ref="K8:K71" si="1">SUM(H8,I8,J8)</f>
        <v>55</v>
      </c>
      <c r="L8" s="2"/>
      <c r="M8" s="6">
        <f t="shared" ref="M8:M71" si="2">IF(K8&gt;50.499,K8,"Није положио(ла)")</f>
        <v>55</v>
      </c>
      <c r="N8" s="38">
        <f t="shared" ref="N8:N71" si="3">IF(AND(K8&lt;101,K8&gt;90.499),10,IF(AND(K8&lt;90.5,K8&gt;80.499),9,IF(AND(K8&lt;80.5,K8&gt;70.499),8,IF(AND(K8&lt;70.5,K8&gt;60.499),7,IF(AND(K8&lt;60.5,K8&gt;50.499),6,5)))))</f>
        <v>6</v>
      </c>
      <c r="O8" s="43"/>
    </row>
    <row r="9" spans="1:15" ht="15.75" thickBot="1">
      <c r="A9" s="39">
        <v>3</v>
      </c>
      <c r="B9" s="52">
        <v>2909</v>
      </c>
      <c r="C9" s="3">
        <v>8</v>
      </c>
      <c r="D9" s="3">
        <v>10</v>
      </c>
      <c r="E9" s="4">
        <v>8</v>
      </c>
      <c r="F9" s="3">
        <v>8</v>
      </c>
      <c r="G9" s="3">
        <v>8</v>
      </c>
      <c r="H9" s="40">
        <f t="shared" si="0"/>
        <v>42</v>
      </c>
      <c r="I9" s="5">
        <v>30</v>
      </c>
      <c r="J9" s="5"/>
      <c r="K9" s="41">
        <f t="shared" si="1"/>
        <v>72</v>
      </c>
      <c r="L9" s="2"/>
      <c r="M9" s="6">
        <f t="shared" si="2"/>
        <v>72</v>
      </c>
      <c r="N9" s="38">
        <f t="shared" si="3"/>
        <v>8</v>
      </c>
      <c r="O9" s="43"/>
    </row>
    <row r="10" spans="1:15" ht="15.75" thickBot="1">
      <c r="A10" s="39">
        <v>4</v>
      </c>
      <c r="B10" s="52">
        <v>2910</v>
      </c>
      <c r="C10" s="3">
        <v>8</v>
      </c>
      <c r="D10" s="3">
        <v>10</v>
      </c>
      <c r="E10" s="4">
        <v>9</v>
      </c>
      <c r="F10" s="3">
        <v>5</v>
      </c>
      <c r="G10" s="3">
        <v>5</v>
      </c>
      <c r="H10" s="40">
        <f t="shared" si="0"/>
        <v>37</v>
      </c>
      <c r="I10" s="5">
        <v>30</v>
      </c>
      <c r="J10" s="5"/>
      <c r="K10" s="41">
        <f t="shared" si="1"/>
        <v>67</v>
      </c>
      <c r="L10" s="2"/>
      <c r="M10" s="6">
        <f t="shared" si="2"/>
        <v>67</v>
      </c>
      <c r="N10" s="38">
        <f t="shared" si="3"/>
        <v>7</v>
      </c>
      <c r="O10" s="43"/>
    </row>
    <row r="11" spans="1:15" ht="15.75" thickBot="1">
      <c r="A11" s="39">
        <v>5</v>
      </c>
      <c r="B11" s="52">
        <v>2947</v>
      </c>
      <c r="C11" s="3">
        <v>10</v>
      </c>
      <c r="D11" s="3">
        <v>10</v>
      </c>
      <c r="E11" s="4">
        <v>7</v>
      </c>
      <c r="F11" s="3">
        <v>9</v>
      </c>
      <c r="G11" s="3">
        <v>9</v>
      </c>
      <c r="H11" s="40">
        <f t="shared" si="0"/>
        <v>45</v>
      </c>
      <c r="I11" s="5">
        <v>50</v>
      </c>
      <c r="J11" s="5"/>
      <c r="K11" s="41">
        <f t="shared" si="1"/>
        <v>95</v>
      </c>
      <c r="L11" s="2"/>
      <c r="M11" s="6">
        <f t="shared" si="2"/>
        <v>95</v>
      </c>
      <c r="N11" s="38">
        <f t="shared" si="3"/>
        <v>10</v>
      </c>
      <c r="O11" s="43"/>
    </row>
    <row r="12" spans="1:15" ht="15.75" thickBot="1">
      <c r="A12" s="39">
        <v>6</v>
      </c>
      <c r="B12" s="52">
        <v>2950</v>
      </c>
      <c r="C12" s="3">
        <v>10</v>
      </c>
      <c r="D12" s="3">
        <v>10</v>
      </c>
      <c r="E12" s="4">
        <v>8</v>
      </c>
      <c r="F12" s="3">
        <v>9</v>
      </c>
      <c r="G12" s="3">
        <v>9</v>
      </c>
      <c r="H12" s="40">
        <f t="shared" si="0"/>
        <v>46</v>
      </c>
      <c r="I12" s="5">
        <v>45</v>
      </c>
      <c r="J12" s="5"/>
      <c r="K12" s="41">
        <f t="shared" si="1"/>
        <v>91</v>
      </c>
      <c r="L12" s="2"/>
      <c r="M12" s="6">
        <f t="shared" si="2"/>
        <v>91</v>
      </c>
      <c r="N12" s="38">
        <f t="shared" si="3"/>
        <v>10</v>
      </c>
      <c r="O12" s="43"/>
    </row>
    <row r="13" spans="1:15" ht="15.75" thickBot="1">
      <c r="A13" s="39">
        <v>7</v>
      </c>
      <c r="B13" s="52">
        <v>2977</v>
      </c>
      <c r="C13" s="3">
        <v>10</v>
      </c>
      <c r="D13" s="3">
        <v>9</v>
      </c>
      <c r="E13" s="4">
        <v>9</v>
      </c>
      <c r="F13" s="3">
        <v>9</v>
      </c>
      <c r="G13" s="3">
        <v>9</v>
      </c>
      <c r="H13" s="40">
        <f t="shared" si="0"/>
        <v>46</v>
      </c>
      <c r="I13" s="5">
        <v>45</v>
      </c>
      <c r="J13" s="5"/>
      <c r="K13" s="41">
        <f t="shared" si="1"/>
        <v>91</v>
      </c>
      <c r="L13" s="2"/>
      <c r="M13" s="6">
        <f t="shared" si="2"/>
        <v>91</v>
      </c>
      <c r="N13" s="38">
        <f t="shared" si="3"/>
        <v>10</v>
      </c>
      <c r="O13" s="43"/>
    </row>
    <row r="14" spans="1:15" ht="15.75" thickBot="1">
      <c r="A14" s="39">
        <v>8</v>
      </c>
      <c r="B14" s="52">
        <v>3002</v>
      </c>
      <c r="C14" s="3">
        <v>7</v>
      </c>
      <c r="D14" s="3">
        <v>8</v>
      </c>
      <c r="E14" s="4">
        <v>9</v>
      </c>
      <c r="F14" s="3">
        <v>9</v>
      </c>
      <c r="G14" s="3">
        <v>9</v>
      </c>
      <c r="H14" s="40">
        <f t="shared" si="0"/>
        <v>42</v>
      </c>
      <c r="I14" s="5">
        <v>45</v>
      </c>
      <c r="J14" s="5"/>
      <c r="K14" s="41">
        <f t="shared" si="1"/>
        <v>87</v>
      </c>
      <c r="L14" s="2"/>
      <c r="M14" s="6">
        <f t="shared" si="2"/>
        <v>87</v>
      </c>
      <c r="N14" s="38">
        <f t="shared" si="3"/>
        <v>9</v>
      </c>
      <c r="O14" s="43"/>
    </row>
    <row r="15" spans="1:15" ht="15.75" thickBot="1">
      <c r="A15" s="39">
        <v>9</v>
      </c>
      <c r="B15" s="52">
        <v>3007</v>
      </c>
      <c r="C15" s="3">
        <v>9</v>
      </c>
      <c r="D15" s="3">
        <v>9</v>
      </c>
      <c r="E15" s="4">
        <v>5</v>
      </c>
      <c r="F15" s="3">
        <v>8</v>
      </c>
      <c r="G15" s="3">
        <v>7</v>
      </c>
      <c r="H15" s="40">
        <f t="shared" si="0"/>
        <v>38</v>
      </c>
      <c r="I15" s="5">
        <v>25</v>
      </c>
      <c r="J15" s="5"/>
      <c r="K15" s="41">
        <f t="shared" si="1"/>
        <v>63</v>
      </c>
      <c r="L15" s="2"/>
      <c r="M15" s="6">
        <f t="shared" si="2"/>
        <v>63</v>
      </c>
      <c r="N15" s="38">
        <f t="shared" si="3"/>
        <v>7</v>
      </c>
      <c r="O15" s="43"/>
    </row>
    <row r="16" spans="1:15" ht="15.75" thickBot="1">
      <c r="A16" s="39">
        <v>10</v>
      </c>
      <c r="B16" s="52">
        <v>3013</v>
      </c>
      <c r="C16" s="3">
        <v>9</v>
      </c>
      <c r="D16" s="3">
        <v>10</v>
      </c>
      <c r="E16" s="4">
        <v>9</v>
      </c>
      <c r="F16" s="3">
        <v>9</v>
      </c>
      <c r="G16" s="3">
        <v>9</v>
      </c>
      <c r="H16" s="40">
        <f t="shared" si="0"/>
        <v>46</v>
      </c>
      <c r="I16" s="5">
        <v>50</v>
      </c>
      <c r="J16" s="5"/>
      <c r="K16" s="41">
        <f t="shared" si="1"/>
        <v>96</v>
      </c>
      <c r="L16" s="2"/>
      <c r="M16" s="6">
        <f t="shared" si="2"/>
        <v>96</v>
      </c>
      <c r="N16" s="38">
        <f t="shared" si="3"/>
        <v>10</v>
      </c>
      <c r="O16" s="43"/>
    </row>
    <row r="17" spans="1:15" ht="15.75" thickBot="1">
      <c r="A17" s="39">
        <v>11</v>
      </c>
      <c r="B17" s="52">
        <v>3021</v>
      </c>
      <c r="C17" s="3">
        <v>10</v>
      </c>
      <c r="D17" s="3">
        <v>10</v>
      </c>
      <c r="E17" s="4">
        <v>5</v>
      </c>
      <c r="F17" s="3">
        <v>5</v>
      </c>
      <c r="G17" s="3">
        <v>5</v>
      </c>
      <c r="H17" s="40">
        <f t="shared" si="0"/>
        <v>35</v>
      </c>
      <c r="I17" s="5">
        <v>20</v>
      </c>
      <c r="J17" s="5"/>
      <c r="K17" s="41">
        <f t="shared" si="1"/>
        <v>55</v>
      </c>
      <c r="L17" s="2"/>
      <c r="M17" s="6">
        <f t="shared" si="2"/>
        <v>55</v>
      </c>
      <c r="N17" s="38">
        <f t="shared" si="3"/>
        <v>6</v>
      </c>
      <c r="O17" s="43"/>
    </row>
    <row r="18" spans="1:15" ht="15.75" thickBot="1">
      <c r="A18" s="39">
        <v>12</v>
      </c>
      <c r="B18" s="52">
        <v>3024</v>
      </c>
      <c r="C18" s="3">
        <v>7</v>
      </c>
      <c r="D18" s="3">
        <v>5</v>
      </c>
      <c r="E18" s="4">
        <v>6</v>
      </c>
      <c r="F18" s="3">
        <v>6</v>
      </c>
      <c r="G18" s="3">
        <v>6</v>
      </c>
      <c r="H18" s="40">
        <f t="shared" si="0"/>
        <v>30</v>
      </c>
      <c r="I18" s="5">
        <v>35</v>
      </c>
      <c r="J18" s="5"/>
      <c r="K18" s="41">
        <f t="shared" si="1"/>
        <v>65</v>
      </c>
      <c r="L18" s="2"/>
      <c r="M18" s="6">
        <f t="shared" si="2"/>
        <v>65</v>
      </c>
      <c r="N18" s="38">
        <f t="shared" si="3"/>
        <v>7</v>
      </c>
      <c r="O18" s="43"/>
    </row>
    <row r="19" spans="1:15" ht="15.75" thickBot="1">
      <c r="A19" s="39">
        <v>13</v>
      </c>
      <c r="B19" s="52">
        <v>3033</v>
      </c>
      <c r="C19" s="3"/>
      <c r="D19" s="3">
        <v>0</v>
      </c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3049</v>
      </c>
      <c r="C20" s="3"/>
      <c r="D20" s="3">
        <v>0</v>
      </c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3068</v>
      </c>
      <c r="C21" s="3">
        <v>7</v>
      </c>
      <c r="D21" s="3">
        <v>8</v>
      </c>
      <c r="E21" s="4">
        <v>5</v>
      </c>
      <c r="F21" s="3">
        <v>5</v>
      </c>
      <c r="G21" s="3">
        <v>5</v>
      </c>
      <c r="H21" s="40">
        <f t="shared" si="0"/>
        <v>30</v>
      </c>
      <c r="I21" s="5">
        <v>35</v>
      </c>
      <c r="J21" s="5"/>
      <c r="K21" s="41">
        <f t="shared" si="1"/>
        <v>65</v>
      </c>
      <c r="L21" s="2"/>
      <c r="M21" s="6">
        <f t="shared" si="2"/>
        <v>65</v>
      </c>
      <c r="N21" s="38">
        <f t="shared" si="3"/>
        <v>7</v>
      </c>
      <c r="O21" s="43"/>
    </row>
    <row r="22" spans="1:15" ht="15.75" thickBot="1">
      <c r="A22" s="39">
        <v>16</v>
      </c>
      <c r="B22" s="52">
        <v>3099</v>
      </c>
      <c r="C22" s="3">
        <v>7</v>
      </c>
      <c r="D22" s="3">
        <v>5</v>
      </c>
      <c r="E22" s="4"/>
      <c r="F22" s="3"/>
      <c r="G22" s="3"/>
      <c r="H22" s="40">
        <f t="shared" si="0"/>
        <v>12</v>
      </c>
      <c r="I22" s="5"/>
      <c r="J22" s="5"/>
      <c r="K22" s="41">
        <f t="shared" si="1"/>
        <v>12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3107</v>
      </c>
      <c r="C23" s="3">
        <v>7</v>
      </c>
      <c r="D23" s="3">
        <v>10</v>
      </c>
      <c r="E23" s="4">
        <v>7</v>
      </c>
      <c r="F23" s="3">
        <v>5</v>
      </c>
      <c r="G23" s="3">
        <v>4</v>
      </c>
      <c r="H23" s="40">
        <f t="shared" si="0"/>
        <v>33</v>
      </c>
      <c r="I23" s="5">
        <v>25</v>
      </c>
      <c r="J23" s="5"/>
      <c r="K23" s="41">
        <f t="shared" si="1"/>
        <v>58</v>
      </c>
      <c r="L23" s="2"/>
      <c r="M23" s="6">
        <f t="shared" si="2"/>
        <v>58</v>
      </c>
      <c r="N23" s="38">
        <f t="shared" si="3"/>
        <v>6</v>
      </c>
      <c r="O23" s="43"/>
    </row>
    <row r="24" spans="1:15" ht="15.75" thickBot="1">
      <c r="A24" s="39">
        <v>18</v>
      </c>
      <c r="B24" s="52">
        <v>3108</v>
      </c>
      <c r="C24" s="3">
        <v>9</v>
      </c>
      <c r="D24" s="3">
        <v>10</v>
      </c>
      <c r="E24" s="4">
        <v>6</v>
      </c>
      <c r="F24" s="3">
        <v>6</v>
      </c>
      <c r="G24" s="3">
        <v>6</v>
      </c>
      <c r="H24" s="40">
        <f t="shared" si="0"/>
        <v>37</v>
      </c>
      <c r="I24" s="5">
        <v>35</v>
      </c>
      <c r="J24" s="5"/>
      <c r="K24" s="41">
        <f t="shared" si="1"/>
        <v>72</v>
      </c>
      <c r="L24" s="2"/>
      <c r="M24" s="6">
        <f t="shared" si="2"/>
        <v>72</v>
      </c>
      <c r="N24" s="38">
        <f t="shared" si="3"/>
        <v>8</v>
      </c>
      <c r="O24" s="43"/>
    </row>
    <row r="25" spans="1:15" ht="15.75" thickBot="1">
      <c r="A25" s="39">
        <v>19</v>
      </c>
      <c r="B25" s="52">
        <v>3122</v>
      </c>
      <c r="C25" s="3">
        <v>10</v>
      </c>
      <c r="D25" s="3">
        <v>9</v>
      </c>
      <c r="E25" s="4">
        <v>2</v>
      </c>
      <c r="F25" s="3">
        <v>5</v>
      </c>
      <c r="G25" s="3">
        <v>5</v>
      </c>
      <c r="H25" s="40">
        <f t="shared" si="0"/>
        <v>31</v>
      </c>
      <c r="I25" s="5">
        <v>25</v>
      </c>
      <c r="J25" s="5"/>
      <c r="K25" s="41">
        <f t="shared" si="1"/>
        <v>56</v>
      </c>
      <c r="L25" s="2"/>
      <c r="M25" s="6">
        <f t="shared" si="2"/>
        <v>56</v>
      </c>
      <c r="N25" s="38">
        <f t="shared" si="3"/>
        <v>6</v>
      </c>
      <c r="O25" s="43"/>
    </row>
    <row r="26" spans="1:15" ht="15.75" thickBot="1">
      <c r="A26" s="39">
        <v>20</v>
      </c>
      <c r="B26" s="52">
        <v>3139</v>
      </c>
      <c r="C26" s="3">
        <v>10</v>
      </c>
      <c r="D26" s="3">
        <v>10</v>
      </c>
      <c r="E26" s="4">
        <v>5</v>
      </c>
      <c r="F26" s="3">
        <v>5</v>
      </c>
      <c r="G26" s="3">
        <v>5</v>
      </c>
      <c r="H26" s="40">
        <f t="shared" si="0"/>
        <v>35</v>
      </c>
      <c r="I26" s="5">
        <v>30</v>
      </c>
      <c r="J26" s="5"/>
      <c r="K26" s="41">
        <f t="shared" si="1"/>
        <v>65</v>
      </c>
      <c r="L26" s="2"/>
      <c r="M26" s="6">
        <f t="shared" si="2"/>
        <v>65</v>
      </c>
      <c r="N26" s="38">
        <f t="shared" si="3"/>
        <v>7</v>
      </c>
      <c r="O26" s="43"/>
    </row>
    <row r="27" spans="1:15" ht="15.75" thickBot="1">
      <c r="A27" s="39">
        <v>21</v>
      </c>
      <c r="B27" s="52">
        <v>3141</v>
      </c>
      <c r="C27" s="3">
        <v>9</v>
      </c>
      <c r="D27" s="3">
        <v>10</v>
      </c>
      <c r="E27" s="4">
        <v>9</v>
      </c>
      <c r="F27" s="3">
        <v>10</v>
      </c>
      <c r="G27" s="3">
        <v>10</v>
      </c>
      <c r="H27" s="40">
        <f t="shared" si="0"/>
        <v>48</v>
      </c>
      <c r="I27" s="5">
        <v>50</v>
      </c>
      <c r="J27" s="5"/>
      <c r="K27" s="41">
        <f t="shared" si="1"/>
        <v>98</v>
      </c>
      <c r="L27" s="2"/>
      <c r="M27" s="6">
        <f t="shared" si="2"/>
        <v>98</v>
      </c>
      <c r="N27" s="38">
        <f t="shared" si="3"/>
        <v>10</v>
      </c>
      <c r="O27" s="43"/>
    </row>
    <row r="28" spans="1:15" ht="15.75" thickBot="1">
      <c r="A28" s="39">
        <v>22</v>
      </c>
      <c r="B28" s="52">
        <v>3172</v>
      </c>
      <c r="C28" s="3">
        <v>10</v>
      </c>
      <c r="D28" s="3">
        <v>9</v>
      </c>
      <c r="E28" s="4">
        <v>9</v>
      </c>
      <c r="F28" s="3">
        <v>9</v>
      </c>
      <c r="G28" s="3">
        <v>9</v>
      </c>
      <c r="H28" s="40">
        <f t="shared" si="0"/>
        <v>46</v>
      </c>
      <c r="I28" s="5">
        <v>45</v>
      </c>
      <c r="J28" s="5"/>
      <c r="K28" s="41">
        <f t="shared" si="1"/>
        <v>91</v>
      </c>
      <c r="L28" s="2"/>
      <c r="M28" s="6">
        <f t="shared" si="2"/>
        <v>91</v>
      </c>
      <c r="N28" s="38">
        <f t="shared" si="3"/>
        <v>10</v>
      </c>
      <c r="O28" s="43"/>
    </row>
    <row r="29" spans="1:15" ht="15.75" thickBot="1">
      <c r="A29" s="39">
        <v>23</v>
      </c>
      <c r="B29" s="52">
        <v>3221</v>
      </c>
      <c r="C29" s="3">
        <v>9</v>
      </c>
      <c r="D29" s="3">
        <v>10</v>
      </c>
      <c r="E29" s="4">
        <v>10</v>
      </c>
      <c r="F29" s="3">
        <v>8</v>
      </c>
      <c r="G29" s="3">
        <v>8</v>
      </c>
      <c r="H29" s="40">
        <f t="shared" si="0"/>
        <v>45</v>
      </c>
      <c r="I29" s="5">
        <v>50</v>
      </c>
      <c r="J29" s="5"/>
      <c r="K29" s="41">
        <f t="shared" si="1"/>
        <v>95</v>
      </c>
      <c r="L29" s="2"/>
      <c r="M29" s="6">
        <f t="shared" si="2"/>
        <v>95</v>
      </c>
      <c r="N29" s="38">
        <f t="shared" si="3"/>
        <v>10</v>
      </c>
      <c r="O29" s="43"/>
    </row>
    <row r="30" spans="1:15" ht="15.75" thickBot="1">
      <c r="A30" s="39">
        <v>24</v>
      </c>
      <c r="B30" s="52">
        <v>3238</v>
      </c>
      <c r="C30" s="3">
        <v>9</v>
      </c>
      <c r="D30" s="3">
        <v>10</v>
      </c>
      <c r="E30" s="4">
        <v>10</v>
      </c>
      <c r="F30" s="3">
        <v>10</v>
      </c>
      <c r="G30" s="3">
        <v>10</v>
      </c>
      <c r="H30" s="40">
        <f t="shared" si="0"/>
        <v>49</v>
      </c>
      <c r="I30" s="5">
        <v>50</v>
      </c>
      <c r="J30" s="5"/>
      <c r="K30" s="41">
        <f t="shared" si="1"/>
        <v>99</v>
      </c>
      <c r="L30" s="2"/>
      <c r="M30" s="6">
        <f t="shared" si="2"/>
        <v>99</v>
      </c>
      <c r="N30" s="38">
        <f t="shared" si="3"/>
        <v>10</v>
      </c>
      <c r="O30" s="43"/>
    </row>
    <row r="31" spans="1:15" ht="15.75" thickBot="1">
      <c r="A31" s="39">
        <v>25</v>
      </c>
      <c r="B31" s="52">
        <v>3256</v>
      </c>
      <c r="C31" s="3">
        <v>10</v>
      </c>
      <c r="D31" s="3">
        <v>10</v>
      </c>
      <c r="E31" s="4">
        <v>10</v>
      </c>
      <c r="F31" s="3">
        <v>10</v>
      </c>
      <c r="G31" s="3">
        <v>10</v>
      </c>
      <c r="H31" s="40">
        <f t="shared" si="0"/>
        <v>50</v>
      </c>
      <c r="I31" s="5">
        <v>50</v>
      </c>
      <c r="J31" s="5"/>
      <c r="K31" s="41">
        <f t="shared" si="1"/>
        <v>100</v>
      </c>
      <c r="L31" s="2"/>
      <c r="M31" s="6">
        <f t="shared" si="2"/>
        <v>100</v>
      </c>
      <c r="N31" s="38">
        <f t="shared" si="3"/>
        <v>10</v>
      </c>
      <c r="O31" s="43"/>
    </row>
    <row r="32" spans="1:15" ht="15.75" thickBot="1">
      <c r="A32" s="39">
        <v>26</v>
      </c>
      <c r="B32" s="52">
        <v>3358</v>
      </c>
      <c r="C32" s="3">
        <v>10</v>
      </c>
      <c r="D32" s="3">
        <v>10</v>
      </c>
      <c r="E32" s="4">
        <v>10</v>
      </c>
      <c r="F32" s="3">
        <v>5</v>
      </c>
      <c r="G32" s="3">
        <v>5</v>
      </c>
      <c r="H32" s="40">
        <f t="shared" si="0"/>
        <v>40</v>
      </c>
      <c r="I32" s="5">
        <v>35</v>
      </c>
      <c r="J32" s="5"/>
      <c r="K32" s="41">
        <f t="shared" si="1"/>
        <v>75</v>
      </c>
      <c r="L32" s="2"/>
      <c r="M32" s="6">
        <f t="shared" si="2"/>
        <v>75</v>
      </c>
      <c r="N32" s="38">
        <f t="shared" si="3"/>
        <v>8</v>
      </c>
      <c r="O32" s="43"/>
    </row>
    <row r="33" spans="1:15" ht="15.75" thickBot="1">
      <c r="A33" s="39">
        <v>27</v>
      </c>
      <c r="B33" s="52">
        <v>3474</v>
      </c>
      <c r="C33" s="3">
        <v>3</v>
      </c>
      <c r="D33" s="3">
        <v>7</v>
      </c>
      <c r="E33" s="4">
        <v>10</v>
      </c>
      <c r="F33" s="3">
        <v>5</v>
      </c>
      <c r="G33" s="3">
        <v>5</v>
      </c>
      <c r="H33" s="40">
        <f t="shared" si="0"/>
        <v>30</v>
      </c>
      <c r="I33" s="5">
        <v>25</v>
      </c>
      <c r="J33" s="5"/>
      <c r="K33" s="41">
        <f t="shared" si="1"/>
        <v>55</v>
      </c>
      <c r="L33" s="2"/>
      <c r="M33" s="6">
        <f t="shared" si="2"/>
        <v>55</v>
      </c>
      <c r="N33" s="38">
        <f t="shared" si="3"/>
        <v>6</v>
      </c>
      <c r="O33" s="43"/>
    </row>
    <row r="34" spans="1:15" ht="15.75" thickBot="1">
      <c r="A34" s="39">
        <v>28</v>
      </c>
      <c r="B34" s="52">
        <v>3495</v>
      </c>
      <c r="C34" s="3">
        <v>9</v>
      </c>
      <c r="D34" s="3">
        <v>10</v>
      </c>
      <c r="E34" s="4">
        <v>10</v>
      </c>
      <c r="F34" s="3">
        <v>10</v>
      </c>
      <c r="G34" s="3">
        <v>10</v>
      </c>
      <c r="H34" s="40">
        <f t="shared" si="0"/>
        <v>49</v>
      </c>
      <c r="I34" s="5">
        <v>50</v>
      </c>
      <c r="J34" s="5"/>
      <c r="K34" s="41">
        <f t="shared" si="1"/>
        <v>99</v>
      </c>
      <c r="L34" s="2"/>
      <c r="M34" s="6">
        <f t="shared" si="2"/>
        <v>99</v>
      </c>
      <c r="N34" s="38">
        <f t="shared" si="3"/>
        <v>10</v>
      </c>
      <c r="O34" s="43"/>
    </row>
    <row r="35" spans="1:15" ht="15.75" thickBot="1">
      <c r="A35" s="39">
        <v>29</v>
      </c>
      <c r="B35" s="52">
        <v>3496</v>
      </c>
      <c r="C35" s="3">
        <v>9</v>
      </c>
      <c r="D35" s="3">
        <v>10</v>
      </c>
      <c r="E35" s="4">
        <v>10</v>
      </c>
      <c r="F35" s="3">
        <v>9</v>
      </c>
      <c r="G35" s="3">
        <v>9</v>
      </c>
      <c r="H35" s="40">
        <f t="shared" si="0"/>
        <v>47</v>
      </c>
      <c r="I35" s="5">
        <v>50</v>
      </c>
      <c r="J35" s="5"/>
      <c r="K35" s="41">
        <f t="shared" si="1"/>
        <v>97</v>
      </c>
      <c r="L35" s="2"/>
      <c r="M35" s="6">
        <f t="shared" si="2"/>
        <v>97</v>
      </c>
      <c r="N35" s="38">
        <f t="shared" si="3"/>
        <v>10</v>
      </c>
      <c r="O35" s="43"/>
    </row>
    <row r="36" spans="1:15" ht="15.75" thickBot="1">
      <c r="A36" s="39">
        <v>30</v>
      </c>
      <c r="B36" s="52">
        <v>3523</v>
      </c>
      <c r="C36" s="3">
        <v>10</v>
      </c>
      <c r="D36" s="3">
        <v>9</v>
      </c>
      <c r="E36" s="4">
        <v>9</v>
      </c>
      <c r="F36" s="3">
        <v>6</v>
      </c>
      <c r="G36" s="3">
        <v>6</v>
      </c>
      <c r="H36" s="40">
        <f t="shared" si="0"/>
        <v>40</v>
      </c>
      <c r="I36" s="5">
        <v>45</v>
      </c>
      <c r="J36" s="5"/>
      <c r="K36" s="41">
        <f t="shared" si="1"/>
        <v>85</v>
      </c>
      <c r="L36" s="2"/>
      <c r="M36" s="6">
        <f t="shared" si="2"/>
        <v>85</v>
      </c>
      <c r="N36" s="38">
        <f t="shared" si="3"/>
        <v>9</v>
      </c>
      <c r="O36" s="43"/>
    </row>
    <row r="37" spans="1:15" ht="15.75" thickBot="1">
      <c r="A37" s="39">
        <v>31</v>
      </c>
      <c r="B37" s="52">
        <v>3549</v>
      </c>
      <c r="C37" s="3">
        <v>8</v>
      </c>
      <c r="D37" s="3">
        <v>10</v>
      </c>
      <c r="E37" s="4">
        <v>8</v>
      </c>
      <c r="F37" s="3">
        <v>10</v>
      </c>
      <c r="G37" s="3">
        <v>10</v>
      </c>
      <c r="H37" s="40">
        <f t="shared" si="0"/>
        <v>46</v>
      </c>
      <c r="I37" s="5">
        <v>50</v>
      </c>
      <c r="J37" s="5"/>
      <c r="K37" s="41">
        <f t="shared" si="1"/>
        <v>96</v>
      </c>
      <c r="L37" s="2"/>
      <c r="M37" s="6">
        <f t="shared" si="2"/>
        <v>96</v>
      </c>
      <c r="N37" s="38">
        <f t="shared" si="3"/>
        <v>10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2020-08-13T09:28:49Z</dcterms:modified>
</cp:coreProperties>
</file>