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/>
  <c r="M210" s="1"/>
  <c r="H211"/>
  <c r="K211" s="1"/>
  <c r="N211" s="1"/>
  <c r="H212"/>
  <c r="K212" s="1"/>
  <c r="H213"/>
  <c r="K213"/>
  <c r="M213" s="1"/>
  <c r="H214"/>
  <c r="K214" s="1"/>
  <c r="H215"/>
  <c r="K215"/>
  <c r="M215" s="1"/>
  <c r="H216"/>
  <c r="K216" s="1"/>
  <c r="H217"/>
  <c r="K217"/>
  <c r="M217" s="1"/>
  <c r="H218"/>
  <c r="K218" s="1"/>
  <c r="H219"/>
  <c r="K219"/>
  <c r="M219" s="1"/>
  <c r="H220"/>
  <c r="K220"/>
  <c r="M220" s="1"/>
  <c r="H221"/>
  <c r="K221"/>
  <c r="M221" s="1"/>
  <c r="H222"/>
  <c r="K222" s="1"/>
  <c r="H223"/>
  <c r="K223"/>
  <c r="M223" s="1"/>
  <c r="H224"/>
  <c r="K224" s="1"/>
  <c r="H225"/>
  <c r="K225"/>
  <c r="M225" s="1"/>
  <c r="H226"/>
  <c r="K226" s="1"/>
  <c r="H227"/>
  <c r="K227"/>
  <c r="M227" s="1"/>
  <c r="H228"/>
  <c r="K228"/>
  <c r="M228" s="1"/>
  <c r="H229"/>
  <c r="K229"/>
  <c r="M229" s="1"/>
  <c r="H230"/>
  <c r="K230" s="1"/>
  <c r="H231"/>
  <c r="K231"/>
  <c r="M231" s="1"/>
  <c r="H232"/>
  <c r="K232" s="1"/>
  <c r="H233"/>
  <c r="K233"/>
  <c r="M233" s="1"/>
  <c r="H234"/>
  <c r="K234" s="1"/>
  <c r="H235"/>
  <c r="K235"/>
  <c r="M235" s="1"/>
  <c r="H236"/>
  <c r="K236" s="1"/>
  <c r="M236" s="1"/>
  <c r="H237"/>
  <c r="K237" s="1"/>
  <c r="H204"/>
  <c r="K204"/>
  <c r="M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N204"/>
  <c r="M38"/>
  <c r="N30"/>
  <c r="M27"/>
  <c r="M84"/>
  <c r="N147"/>
  <c r="N143"/>
  <c r="M135"/>
  <c r="N129"/>
  <c r="M102"/>
  <c r="N185"/>
  <c r="M62"/>
  <c r="N58"/>
  <c r="N56"/>
  <c r="N37"/>
  <c r="N20"/>
  <c r="M198" l="1"/>
  <c r="N198"/>
  <c r="M237"/>
  <c r="N237"/>
  <c r="M234"/>
  <c r="N234"/>
  <c r="M230"/>
  <c r="N230"/>
  <c r="M224"/>
  <c r="N224"/>
  <c r="M218"/>
  <c r="N218"/>
  <c r="M214"/>
  <c r="N214"/>
  <c r="N47"/>
  <c r="M47"/>
  <c r="M232"/>
  <c r="N232"/>
  <c r="M226"/>
  <c r="N226"/>
  <c r="M222"/>
  <c r="N222"/>
  <c r="M216"/>
  <c r="N216"/>
  <c r="M212"/>
  <c r="N212"/>
  <c r="M209"/>
  <c r="N209"/>
  <c r="M57"/>
  <c r="N61"/>
  <c r="M205"/>
  <c r="N235"/>
  <c r="N233"/>
  <c r="N231"/>
  <c r="N229"/>
  <c r="N225"/>
  <c r="N223"/>
  <c r="N221"/>
  <c r="N217"/>
  <c r="N215"/>
  <c r="N213"/>
  <c r="N210"/>
  <c r="M19"/>
  <c r="M14"/>
  <c r="N22"/>
  <c r="M21"/>
  <c r="M18"/>
  <c r="M17"/>
  <c r="N15"/>
  <c r="N13"/>
  <c r="M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<sst xmlns="http://schemas.openxmlformats.org/spreadsheetml/2006/main" count="21" uniqueCount="21">
  <si>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</si>
  <si>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</si>
  <si>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</si>
  <si>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</si>
  <si>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</si>
  <si>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</si>
  <si>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</si>
  <si>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</si>
  <si>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</si>
  <si>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</si>
  <si>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</si>
  <si>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</si>
  <si>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</si>
  <si>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</si>
  <si>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</si>
  <si>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</si>
  <si>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</si>
  <si>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</si>
  <si>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СТРУКОВНИ КОЗМЕТИЧАР ЕСТЕТИЧАР -  6 СЕМЕСТАР</t>
  </si>
  <si>
    <t>20119/2020</t>
  </si>
  <si>
    <t>ХИРУРГИЈА СА НЕГОМ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</si>
</sst>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center" wrapText="1"/>
    </xf>
    <xf numFmtId="0" fontId="7" fillId="0" borderId="23" xfId="0" applyFont="1" applyBorder="1" applyAlignment="1">
      <alignment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37.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17.25" customHeight="1" thickBot="1">
      <c r="A2" s="60" t="s">
        <v>1</v>
      </c>
      <c r="B2" s="60"/>
      <c r="C2" s="7" t="s">
        <v>19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19.5" customHeight="1" thickBot="1">
      <c r="A3" s="59" t="s">
        <v>2</v>
      </c>
      <c r="B3" s="60"/>
      <c r="C3" s="7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19.5" customHeight="1" thickBot="1">
      <c r="A4" s="59" t="s">
        <v>3</v>
      </c>
      <c r="B4" s="60"/>
      <c r="C4" s="55" t="s">
        <v>18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20.2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2895</v>
      </c>
      <c r="C7" s="32">
        <v>10</v>
      </c>
      <c r="D7" s="32">
        <v>10</v>
      </c>
      <c r="E7" s="33">
        <v>10</v>
      </c>
      <c r="F7" s="32">
        <v>5</v>
      </c>
      <c r="G7" s="32"/>
      <c r="H7" s="34">
        <f>SUM(C7:G7)</f>
        <v>35</v>
      </c>
      <c r="I7" s="35">
        <v>10</v>
      </c>
      <c r="J7" s="35"/>
      <c r="K7" s="36">
        <f>SUM(H7,I7,J7)</f>
        <v>45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49">
        <v>2967</v>
      </c>
      <c r="C8" s="3">
        <v>10</v>
      </c>
      <c r="D8" s="3">
        <v>10</v>
      </c>
      <c r="E8" s="4">
        <v>10</v>
      </c>
      <c r="F8" s="3">
        <v>15</v>
      </c>
      <c r="G8" s="3"/>
      <c r="H8" s="40">
        <f t="shared" ref="H8:H71" si="0">SUM(C8:G8)</f>
        <v>45</v>
      </c>
      <c r="I8" s="5">
        <v>30</v>
      </c>
      <c r="J8" s="5"/>
      <c r="K8" s="41">
        <f t="shared" ref="K8:K71" si="1">SUM(H8,I8,J8)</f>
        <v>75</v>
      </c>
      <c r="L8" s="2"/>
      <c r="M8" s="6">
        <f t="shared" ref="M8:M71" si="2">IF(K8&gt;50.499,K8,"Није положио(ла)")</f>
        <v>75</v>
      </c>
      <c r="N8" s="38">
        <f t="shared" ref="N8:N71" si="3">IF(AND(K8&lt;101,K8&gt;90.499),10,IF(AND(K8&lt;90.5,K8&gt;80.499),9,IF(AND(K8&lt;80.5,K8&gt;70.499),8,IF(AND(K8&lt;70.5,K8&gt;60.499),7,IF(AND(K8&lt;60.5,K8&gt;50.499),6,5)))))</f>
        <v>8</v>
      </c>
      <c r="O8" s="43"/>
    </row>
    <row r="9" spans="1:15" ht="15.75" thickBot="1">
      <c r="A9" s="39">
        <v>3</v>
      </c>
      <c r="B9" s="49">
        <v>2994</v>
      </c>
      <c r="C9" s="3">
        <v>10</v>
      </c>
      <c r="D9" s="3">
        <v>10</v>
      </c>
      <c r="E9" s="4">
        <v>10</v>
      </c>
      <c r="F9" s="3">
        <v>10</v>
      </c>
      <c r="G9" s="3"/>
      <c r="H9" s="40">
        <f t="shared" si="0"/>
        <v>40</v>
      </c>
      <c r="I9" s="5">
        <v>30</v>
      </c>
      <c r="J9" s="5"/>
      <c r="K9" s="41">
        <f t="shared" si="1"/>
        <v>70</v>
      </c>
      <c r="L9" s="2"/>
      <c r="M9" s="6">
        <f t="shared" si="2"/>
        <v>70</v>
      </c>
      <c r="N9" s="38">
        <f t="shared" si="3"/>
        <v>7</v>
      </c>
      <c r="O9" s="43"/>
    </row>
    <row r="10" spans="1:15" ht="15.75" thickBot="1">
      <c r="A10" s="39">
        <v>4</v>
      </c>
      <c r="B10" s="49">
        <v>3082</v>
      </c>
      <c r="C10" s="3">
        <v>10</v>
      </c>
      <c r="D10" s="3">
        <v>10</v>
      </c>
      <c r="E10" s="4">
        <v>10</v>
      </c>
      <c r="F10" s="3">
        <v>10</v>
      </c>
      <c r="G10" s="3"/>
      <c r="H10" s="40">
        <f t="shared" si="0"/>
        <v>40</v>
      </c>
      <c r="I10" s="5">
        <v>30</v>
      </c>
      <c r="J10" s="5"/>
      <c r="K10" s="41">
        <f t="shared" si="1"/>
        <v>70</v>
      </c>
      <c r="L10" s="2"/>
      <c r="M10" s="6">
        <f t="shared" si="2"/>
        <v>70</v>
      </c>
      <c r="N10" s="38">
        <f t="shared" si="3"/>
        <v>7</v>
      </c>
      <c r="O10" s="43"/>
    </row>
    <row r="11" spans="1:15" ht="15.75" thickBot="1">
      <c r="A11" s="39">
        <v>5</v>
      </c>
      <c r="B11" s="49">
        <v>3091</v>
      </c>
      <c r="C11" s="3">
        <v>10</v>
      </c>
      <c r="D11" s="3">
        <v>10</v>
      </c>
      <c r="E11" s="4">
        <v>10</v>
      </c>
      <c r="F11" s="3">
        <v>15</v>
      </c>
      <c r="G11" s="3"/>
      <c r="H11" s="40">
        <f t="shared" si="0"/>
        <v>45</v>
      </c>
      <c r="I11" s="5">
        <v>40</v>
      </c>
      <c r="J11" s="5"/>
      <c r="K11" s="41">
        <f t="shared" si="1"/>
        <v>85</v>
      </c>
      <c r="L11" s="2"/>
      <c r="M11" s="6">
        <f t="shared" si="2"/>
        <v>85</v>
      </c>
      <c r="N11" s="38">
        <f t="shared" si="3"/>
        <v>9</v>
      </c>
      <c r="O11" s="43"/>
    </row>
    <row r="12" spans="1:15" ht="15.75" thickBot="1">
      <c r="A12" s="39">
        <v>6</v>
      </c>
      <c r="B12" s="49">
        <v>3135</v>
      </c>
      <c r="C12" s="3">
        <v>10</v>
      </c>
      <c r="D12" s="3">
        <v>10</v>
      </c>
      <c r="E12" s="4">
        <v>10</v>
      </c>
      <c r="F12" s="3">
        <v>5</v>
      </c>
      <c r="G12" s="3"/>
      <c r="H12" s="40">
        <f t="shared" si="0"/>
        <v>35</v>
      </c>
      <c r="I12" s="5">
        <v>10</v>
      </c>
      <c r="J12" s="5"/>
      <c r="K12" s="41">
        <f t="shared" si="1"/>
        <v>45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49">
        <v>3145</v>
      </c>
      <c r="C13" s="3">
        <v>10</v>
      </c>
      <c r="D13" s="3">
        <v>10</v>
      </c>
      <c r="E13" s="4">
        <v>10</v>
      </c>
      <c r="F13" s="3">
        <v>15</v>
      </c>
      <c r="G13" s="3"/>
      <c r="H13" s="40">
        <f t="shared" si="0"/>
        <v>45</v>
      </c>
      <c r="I13" s="5">
        <v>30</v>
      </c>
      <c r="J13" s="5"/>
      <c r="K13" s="41">
        <f t="shared" si="1"/>
        <v>75</v>
      </c>
      <c r="L13" s="2"/>
      <c r="M13" s="6">
        <f t="shared" si="2"/>
        <v>75</v>
      </c>
      <c r="N13" s="38">
        <f t="shared" si="3"/>
        <v>8</v>
      </c>
      <c r="O13" s="43"/>
    </row>
    <row r="14" spans="1:15" ht="15.75" thickBot="1">
      <c r="A14" s="39">
        <v>8</v>
      </c>
      <c r="B14" s="49">
        <v>3196</v>
      </c>
      <c r="C14" s="3">
        <v>10</v>
      </c>
      <c r="D14" s="3">
        <v>10</v>
      </c>
      <c r="E14" s="4">
        <v>10</v>
      </c>
      <c r="F14" s="3">
        <v>15</v>
      </c>
      <c r="G14" s="3"/>
      <c r="H14" s="40">
        <f t="shared" si="0"/>
        <v>45</v>
      </c>
      <c r="I14" s="5">
        <v>35</v>
      </c>
      <c r="J14" s="5"/>
      <c r="K14" s="41">
        <f t="shared" si="1"/>
        <v>80</v>
      </c>
      <c r="L14" s="2"/>
      <c r="M14" s="6">
        <f t="shared" si="2"/>
        <v>80</v>
      </c>
      <c r="N14" s="38">
        <f t="shared" si="3"/>
        <v>8</v>
      </c>
      <c r="O14" s="43"/>
    </row>
    <row r="15" spans="1:15" ht="15.75" thickBot="1">
      <c r="A15" s="39">
        <v>9</v>
      </c>
      <c r="B15" s="49">
        <v>3231</v>
      </c>
      <c r="C15" s="3">
        <v>10</v>
      </c>
      <c r="D15" s="3">
        <v>10</v>
      </c>
      <c r="E15" s="4"/>
      <c r="F15" s="3"/>
      <c r="G15" s="3"/>
      <c r="H15" s="40">
        <f t="shared" si="0"/>
        <v>20</v>
      </c>
      <c r="I15" s="5"/>
      <c r="J15" s="5"/>
      <c r="K15" s="41">
        <f t="shared" si="1"/>
        <v>20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49">
        <v>3245</v>
      </c>
      <c r="C16" s="3">
        <v>10</v>
      </c>
      <c r="D16" s="3">
        <v>10</v>
      </c>
      <c r="E16" s="4">
        <v>10</v>
      </c>
      <c r="F16" s="3">
        <v>20</v>
      </c>
      <c r="G16" s="3"/>
      <c r="H16" s="40">
        <f t="shared" si="0"/>
        <v>50</v>
      </c>
      <c r="I16" s="5">
        <v>40</v>
      </c>
      <c r="J16" s="5"/>
      <c r="K16" s="41">
        <f t="shared" si="1"/>
        <v>90</v>
      </c>
      <c r="L16" s="2"/>
      <c r="M16" s="6">
        <f t="shared" si="2"/>
        <v>90</v>
      </c>
      <c r="N16" s="38">
        <f t="shared" si="3"/>
        <v>9</v>
      </c>
      <c r="O16" s="43"/>
    </row>
    <row r="17" spans="1:15" ht="15.75" thickBot="1">
      <c r="A17" s="39">
        <v>11</v>
      </c>
      <c r="B17" s="49">
        <v>3281</v>
      </c>
      <c r="C17" s="3">
        <v>10</v>
      </c>
      <c r="D17" s="3">
        <v>10</v>
      </c>
      <c r="E17" s="4">
        <v>10</v>
      </c>
      <c r="F17" s="3">
        <v>5</v>
      </c>
      <c r="G17" s="3"/>
      <c r="H17" s="40">
        <f t="shared" si="0"/>
        <v>35</v>
      </c>
      <c r="I17" s="5">
        <v>10</v>
      </c>
      <c r="J17" s="5"/>
      <c r="K17" s="41">
        <f t="shared" si="1"/>
        <v>45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49">
        <v>3339</v>
      </c>
      <c r="C18" s="3">
        <v>10</v>
      </c>
      <c r="D18" s="3">
        <v>10</v>
      </c>
      <c r="E18" s="4"/>
      <c r="F18" s="3"/>
      <c r="G18" s="3"/>
      <c r="H18" s="40">
        <f t="shared" si="0"/>
        <v>20</v>
      </c>
      <c r="I18" s="5"/>
      <c r="J18" s="5"/>
      <c r="K18" s="41">
        <f t="shared" si="1"/>
        <v>20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49">
        <v>3480</v>
      </c>
      <c r="C19" s="3">
        <v>10</v>
      </c>
      <c r="D19" s="3">
        <v>10</v>
      </c>
      <c r="E19" s="4">
        <v>10</v>
      </c>
      <c r="F19" s="3">
        <v>10</v>
      </c>
      <c r="G19" s="3"/>
      <c r="H19" s="40">
        <f t="shared" si="0"/>
        <v>40</v>
      </c>
      <c r="I19" s="5">
        <v>30</v>
      </c>
      <c r="J19" s="5"/>
      <c r="K19" s="41">
        <f t="shared" si="1"/>
        <v>70</v>
      </c>
      <c r="L19" s="2"/>
      <c r="M19" s="6">
        <f t="shared" si="2"/>
        <v>70</v>
      </c>
      <c r="N19" s="38">
        <f t="shared" si="3"/>
        <v>7</v>
      </c>
      <c r="O19" s="43"/>
    </row>
    <row r="20" spans="1:15" ht="15.75" thickBot="1">
      <c r="A20" s="39">
        <v>14</v>
      </c>
      <c r="B20" s="49">
        <v>2699</v>
      </c>
      <c r="C20" s="3">
        <v>10</v>
      </c>
      <c r="D20" s="3">
        <v>10</v>
      </c>
      <c r="E20" s="4"/>
      <c r="F20" s="3"/>
      <c r="G20" s="3"/>
      <c r="H20" s="40">
        <f t="shared" si="0"/>
        <v>20</v>
      </c>
      <c r="I20" s="5"/>
      <c r="J20" s="5"/>
      <c r="K20" s="41">
        <f t="shared" si="1"/>
        <v>20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49">
        <v>1488</v>
      </c>
      <c r="C21" s="3">
        <v>10</v>
      </c>
      <c r="D21" s="3">
        <v>10</v>
      </c>
      <c r="E21" s="4"/>
      <c r="F21" s="3"/>
      <c r="G21" s="3"/>
      <c r="H21" s="40">
        <f t="shared" si="0"/>
        <v>20</v>
      </c>
      <c r="I21" s="5"/>
      <c r="J21" s="5"/>
      <c r="K21" s="41">
        <f t="shared" si="1"/>
        <v>20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49">
        <v>2517</v>
      </c>
      <c r="C22" s="3">
        <v>10</v>
      </c>
      <c r="D22" s="3">
        <v>10</v>
      </c>
      <c r="E22" s="4"/>
      <c r="F22" s="3"/>
      <c r="G22" s="3"/>
      <c r="H22" s="40">
        <f t="shared" si="0"/>
        <v>20</v>
      </c>
      <c r="I22" s="5"/>
      <c r="J22" s="5"/>
      <c r="K22" s="41">
        <f t="shared" si="1"/>
        <v>20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/>
      <c r="C23" s="3"/>
      <c r="D23" s="3"/>
      <c r="E23" s="4"/>
      <c r="F23" s="3"/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/>
      <c r="C24" s="3"/>
      <c r="D24" s="3"/>
      <c r="E24" s="4"/>
      <c r="F24" s="3"/>
      <c r="G24" s="3"/>
      <c r="H24" s="40">
        <f t="shared" si="0"/>
        <v>0</v>
      </c>
      <c r="I24" s="5"/>
      <c r="J24" s="5"/>
      <c r="K24" s="41">
        <f t="shared" si="1"/>
        <v>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/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/>
      <c r="C26" s="3"/>
      <c r="D26" s="3"/>
      <c r="E26" s="4"/>
      <c r="F26" s="3"/>
      <c r="G26" s="3"/>
      <c r="H26" s="40">
        <f t="shared" si="0"/>
        <v>0</v>
      </c>
      <c r="I26" s="5"/>
      <c r="J26" s="5"/>
      <c r="K26" s="41">
        <f t="shared" si="1"/>
        <v>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/>
      <c r="C27" s="3"/>
      <c r="D27" s="3"/>
      <c r="E27" s="4"/>
      <c r="F27" s="3"/>
      <c r="G27" s="3"/>
      <c r="H27" s="40">
        <f t="shared" si="0"/>
        <v>0</v>
      </c>
      <c r="I27" s="5"/>
      <c r="J27" s="5"/>
      <c r="K27" s="41">
        <f t="shared" si="1"/>
        <v>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/>
      <c r="C28" s="3"/>
      <c r="D28" s="3"/>
      <c r="E28" s="4"/>
      <c r="F28" s="3"/>
      <c r="G28" s="3"/>
      <c r="H28" s="40">
        <f t="shared" si="0"/>
        <v>0</v>
      </c>
      <c r="I28" s="5"/>
      <c r="J28" s="5"/>
      <c r="K28" s="41">
        <f t="shared" si="1"/>
        <v>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/>
      <c r="C29" s="3"/>
      <c r="D29" s="3"/>
      <c r="E29" s="4"/>
      <c r="F29" s="3"/>
      <c r="G29" s="3"/>
      <c r="H29" s="40">
        <f t="shared" si="0"/>
        <v>0</v>
      </c>
      <c r="I29" s="5"/>
      <c r="J29" s="5"/>
      <c r="K29" s="41">
        <f t="shared" si="1"/>
        <v>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/>
      <c r="C30" s="3"/>
      <c r="D30" s="3"/>
      <c r="E30" s="4"/>
      <c r="F30" s="3"/>
      <c r="G30" s="3"/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/>
      <c r="C31" s="3"/>
      <c r="D31" s="3"/>
      <c r="E31" s="4"/>
      <c r="F31" s="3"/>
      <c r="G31" s="3"/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49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49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49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2020-08-13T09:01:29Z</dcterms:modified>
</cp:coreProperties>
</file>