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8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58" i="1"/>
  <c r="K58" s="1"/>
  <c r="H209"/>
  <c r="K209"/>
  <c r="H210"/>
  <c r="K210"/>
  <c r="H205"/>
  <c r="K205"/>
  <c r="M205" s="1"/>
  <c r="H206"/>
  <c r="K206" s="1"/>
  <c r="H207"/>
  <c r="K207"/>
  <c r="H208"/>
  <c r="K208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N178" s="1"/>
  <c r="H179"/>
  <c r="K179" s="1"/>
  <c r="H180"/>
  <c r="K180" s="1"/>
  <c r="H181"/>
  <c r="K181" s="1"/>
  <c r="H182"/>
  <c r="K182" s="1"/>
  <c r="H183"/>
  <c r="K183"/>
  <c r="H184"/>
  <c r="K184"/>
  <c r="H185"/>
  <c r="K185"/>
  <c r="H186"/>
  <c r="K186"/>
  <c r="M186" s="1"/>
  <c r="H187"/>
  <c r="K187" s="1"/>
  <c r="H188"/>
  <c r="K188" s="1"/>
  <c r="H189"/>
  <c r="K189" s="1"/>
  <c r="H190"/>
  <c r="K190"/>
  <c r="H191"/>
  <c r="K191"/>
  <c r="H192"/>
  <c r="K192"/>
  <c r="M192" s="1"/>
  <c r="N192"/>
  <c r="H193"/>
  <c r="K193"/>
  <c r="H194"/>
  <c r="K194"/>
  <c r="N194" s="1"/>
  <c r="H195"/>
  <c r="K195" s="1"/>
  <c r="H196"/>
  <c r="K196" s="1"/>
  <c r="H197"/>
  <c r="K197" s="1"/>
  <c r="H198"/>
  <c r="K198"/>
  <c r="H199"/>
  <c r="K199"/>
  <c r="H200"/>
  <c r="K200"/>
  <c r="H201"/>
  <c r="K201"/>
  <c r="H202"/>
  <c r="K202"/>
  <c r="H203"/>
  <c r="K203"/>
  <c r="H204"/>
  <c r="K204"/>
  <c r="N204" s="1"/>
  <c r="H9"/>
  <c r="K9" s="1"/>
  <c r="H10"/>
  <c r="K10"/>
  <c r="H11"/>
  <c r="K11"/>
  <c r="H12"/>
  <c r="K12"/>
  <c r="M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H28"/>
  <c r="K28"/>
  <c r="M28" s="1"/>
  <c r="H29"/>
  <c r="K29" s="1"/>
  <c r="H30"/>
  <c r="K30" s="1"/>
  <c r="H31"/>
  <c r="H32"/>
  <c r="K32"/>
  <c r="H33"/>
  <c r="K33"/>
  <c r="H34"/>
  <c r="K34"/>
  <c r="N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H44"/>
  <c r="K44" s="1"/>
  <c r="H45"/>
  <c r="H46"/>
  <c r="K46"/>
  <c r="H47"/>
  <c r="K47"/>
  <c r="M47" s="1"/>
  <c r="H48"/>
  <c r="K48" s="1"/>
  <c r="H49"/>
  <c r="H50"/>
  <c r="K50"/>
  <c r="H51"/>
  <c r="K51"/>
  <c r="N51" s="1"/>
  <c r="H52"/>
  <c r="H53"/>
  <c r="K53"/>
  <c r="H54"/>
  <c r="K54"/>
  <c r="N54" s="1"/>
  <c r="H55"/>
  <c r="H56"/>
  <c r="K56"/>
  <c r="H57"/>
  <c r="K57"/>
  <c r="H59"/>
  <c r="K59"/>
  <c r="H60"/>
  <c r="H61"/>
  <c r="H62"/>
  <c r="K62"/>
  <c r="H63"/>
  <c r="H64"/>
  <c r="K64" s="1"/>
  <c r="H65"/>
  <c r="K65"/>
  <c r="N65" s="1"/>
  <c r="H66"/>
  <c r="K66" s="1"/>
  <c r="H67"/>
  <c r="H68"/>
  <c r="K68"/>
  <c r="H69"/>
  <c r="H70"/>
  <c r="K70" s="1"/>
  <c r="H71"/>
  <c r="K71" s="1"/>
  <c r="H72"/>
  <c r="K72" s="1"/>
  <c r="H73"/>
  <c r="K73" s="1"/>
  <c r="H74"/>
  <c r="K74" s="1"/>
  <c r="H75"/>
  <c r="K75"/>
  <c r="N75" s="1"/>
  <c r="H76"/>
  <c r="H77"/>
  <c r="H78"/>
  <c r="K78" s="1"/>
  <c r="H79"/>
  <c r="H80"/>
  <c r="K80"/>
  <c r="H81"/>
  <c r="K81"/>
  <c r="N81" s="1"/>
  <c r="H82"/>
  <c r="K82" s="1"/>
  <c r="H83"/>
  <c r="H84"/>
  <c r="K84"/>
  <c r="M84" s="1"/>
  <c r="H85"/>
  <c r="H86"/>
  <c r="K86"/>
  <c r="H87"/>
  <c r="K87"/>
  <c r="H88"/>
  <c r="H89"/>
  <c r="K89" s="1"/>
  <c r="H90"/>
  <c r="K90" s="1"/>
  <c r="H91"/>
  <c r="K91" s="1"/>
  <c r="H92"/>
  <c r="H93"/>
  <c r="H94"/>
  <c r="K94" s="1"/>
  <c r="H95"/>
  <c r="H96"/>
  <c r="H97"/>
  <c r="K97" s="1"/>
  <c r="H98"/>
  <c r="K98" s="1"/>
  <c r="H99"/>
  <c r="H100"/>
  <c r="K100"/>
  <c r="H101"/>
  <c r="H102"/>
  <c r="K102" s="1"/>
  <c r="H103"/>
  <c r="K103" s="1"/>
  <c r="H104"/>
  <c r="H105"/>
  <c r="K105"/>
  <c r="N105" s="1"/>
  <c r="H106"/>
  <c r="K106" s="1"/>
  <c r="H107"/>
  <c r="K107"/>
  <c r="N107" s="1"/>
  <c r="H108"/>
  <c r="K108" s="1"/>
  <c r="H109"/>
  <c r="H110"/>
  <c r="K110" s="1"/>
  <c r="H111"/>
  <c r="K111" s="1"/>
  <c r="H112"/>
  <c r="K112" s="1"/>
  <c r="H113"/>
  <c r="K113" s="1"/>
  <c r="H114"/>
  <c r="K114"/>
  <c r="H115"/>
  <c r="H116"/>
  <c r="H117"/>
  <c r="K117"/>
  <c r="H118"/>
  <c r="K118"/>
  <c r="H119"/>
  <c r="K119"/>
  <c r="H120"/>
  <c r="K120"/>
  <c r="H121"/>
  <c r="K121"/>
  <c r="H122"/>
  <c r="K122"/>
  <c r="H123"/>
  <c r="K123"/>
  <c r="K27"/>
  <c r="N27"/>
  <c r="K31"/>
  <c r="M31"/>
  <c r="K43"/>
  <c r="M43"/>
  <c r="K45"/>
  <c r="N45"/>
  <c r="K49"/>
  <c r="M49"/>
  <c r="K52"/>
  <c r="M52"/>
  <c r="K55"/>
  <c r="M55"/>
  <c r="K60"/>
  <c r="K61"/>
  <c r="K63"/>
  <c r="N63"/>
  <c r="K67"/>
  <c r="K69"/>
  <c r="M69" s="1"/>
  <c r="K76"/>
  <c r="M76"/>
  <c r="K77"/>
  <c r="K79"/>
  <c r="K83"/>
  <c r="N83"/>
  <c r="K85"/>
  <c r="K88"/>
  <c r="M88" s="1"/>
  <c r="K92"/>
  <c r="N92" s="1"/>
  <c r="K93"/>
  <c r="K95"/>
  <c r="K96"/>
  <c r="N96"/>
  <c r="K99"/>
  <c r="K101"/>
  <c r="M101" s="1"/>
  <c r="K104"/>
  <c r="M104"/>
  <c r="K109"/>
  <c r="N109"/>
  <c r="K115"/>
  <c r="K116"/>
  <c r="H8"/>
  <c r="K8"/>
  <c r="N210"/>
  <c r="M210"/>
  <c r="M105"/>
  <c r="M81"/>
  <c r="M65"/>
  <c r="M92"/>
  <c r="N84"/>
  <c r="N76"/>
  <c r="N60"/>
  <c r="M60"/>
  <c r="M204"/>
  <c r="M194"/>
  <c r="N101"/>
  <c r="M93"/>
  <c r="N93"/>
  <c r="M85"/>
  <c r="N85"/>
  <c r="M77"/>
  <c r="N77"/>
  <c r="N69"/>
  <c r="M61"/>
  <c r="N61"/>
  <c r="N120"/>
  <c r="M120"/>
  <c r="N104"/>
  <c r="M96"/>
  <c r="M119"/>
  <c r="N119"/>
  <c r="M115"/>
  <c r="N115"/>
  <c r="M107"/>
  <c r="M99"/>
  <c r="N99"/>
  <c r="M95"/>
  <c r="N95"/>
  <c r="M87"/>
  <c r="N87"/>
  <c r="M83"/>
  <c r="M79"/>
  <c r="N79"/>
  <c r="M75"/>
  <c r="M67"/>
  <c r="N67"/>
  <c r="M63"/>
  <c r="M27"/>
  <c r="N184"/>
  <c r="M184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205"/>
  <c r="M185"/>
  <c r="N185"/>
  <c r="M183"/>
  <c r="N183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N186"/>
  <c r="M203"/>
  <c r="N203"/>
  <c r="M199"/>
  <c r="N199"/>
  <c r="M191"/>
  <c r="N191"/>
  <c r="N62"/>
  <c r="M62"/>
  <c r="N208"/>
  <c r="M208"/>
  <c r="N68"/>
  <c r="M68"/>
  <c r="M201"/>
  <c r="N201"/>
  <c r="M193"/>
  <c r="N193"/>
  <c r="N130"/>
  <c r="M130"/>
  <c r="N207"/>
  <c r="M207"/>
  <c r="M202"/>
  <c r="N202"/>
  <c r="N128"/>
  <c r="M128"/>
  <c r="N118"/>
  <c r="M118"/>
  <c r="M114"/>
  <c r="N114"/>
  <c r="N86"/>
  <c r="M86"/>
  <c r="M121"/>
  <c r="N121"/>
  <c r="M198"/>
  <c r="N198"/>
  <c r="M190"/>
  <c r="N190"/>
  <c r="N132"/>
  <c r="M132"/>
  <c r="N124"/>
  <c r="M124"/>
  <c r="M100"/>
  <c r="N100"/>
  <c r="M123"/>
  <c r="N123"/>
  <c r="N80"/>
  <c r="M80"/>
  <c r="M59"/>
  <c r="N59"/>
  <c r="N12"/>
  <c r="N134"/>
  <c r="M134"/>
  <c r="N126"/>
  <c r="M126"/>
  <c r="M209"/>
  <c r="N209"/>
  <c r="N55"/>
  <c r="M51"/>
  <c r="N31"/>
  <c r="N52"/>
  <c r="M57"/>
  <c r="N57"/>
  <c r="M53"/>
  <c r="N53"/>
  <c r="M54"/>
  <c r="M45"/>
  <c r="N49"/>
  <c r="M34"/>
  <c r="N56"/>
  <c r="M56"/>
  <c r="N47"/>
  <c r="N32"/>
  <c r="M32"/>
  <c r="M11"/>
  <c r="N11"/>
  <c r="N28"/>
  <c r="M50"/>
  <c r="N50"/>
  <c r="M8"/>
  <c r="N8"/>
  <c r="M33"/>
  <c r="N33"/>
  <c r="M46"/>
  <c r="N46"/>
  <c r="N10"/>
  <c r="M10"/>
  <c r="N43"/>
  <c r="M117"/>
  <c r="N117"/>
  <c r="M109"/>
  <c r="N200"/>
  <c r="M200"/>
  <c r="N116"/>
  <c r="M116"/>
  <c r="M122"/>
  <c r="N122"/>
  <c r="M111" l="1"/>
  <c r="N111"/>
  <c r="M106"/>
  <c r="N106"/>
  <c r="N103"/>
  <c r="M103"/>
  <c r="N98"/>
  <c r="M98"/>
  <c r="M94"/>
  <c r="N94"/>
  <c r="M90"/>
  <c r="N90"/>
  <c r="N74"/>
  <c r="M74"/>
  <c r="M72"/>
  <c r="N72"/>
  <c r="M70"/>
  <c r="N70"/>
  <c r="M64"/>
  <c r="N64"/>
  <c r="M41"/>
  <c r="N41"/>
  <c r="M39"/>
  <c r="N39"/>
  <c r="N37"/>
  <c r="M37"/>
  <c r="N35"/>
  <c r="M35"/>
  <c r="N30"/>
  <c r="M30"/>
  <c r="N25"/>
  <c r="M25"/>
  <c r="N23"/>
  <c r="M23"/>
  <c r="N21"/>
  <c r="M21"/>
  <c r="N19"/>
  <c r="M19"/>
  <c r="M17"/>
  <c r="N17"/>
  <c r="N15"/>
  <c r="M15"/>
  <c r="M13"/>
  <c r="N13"/>
  <c r="N197"/>
  <c r="M197"/>
  <c r="N195"/>
  <c r="M195"/>
  <c r="M189"/>
  <c r="N189"/>
  <c r="N187"/>
  <c r="M187"/>
  <c r="M181"/>
  <c r="N181"/>
  <c r="M179"/>
  <c r="N179"/>
  <c r="N58"/>
  <c r="M58"/>
  <c r="M113"/>
  <c r="N113"/>
  <c r="M112"/>
  <c r="N112"/>
  <c r="M110"/>
  <c r="N110"/>
  <c r="M108"/>
  <c r="N108"/>
  <c r="M102"/>
  <c r="N102"/>
  <c r="M97"/>
  <c r="N97"/>
  <c r="N91"/>
  <c r="M91"/>
  <c r="M89"/>
  <c r="N89"/>
  <c r="N82"/>
  <c r="M82"/>
  <c r="M78"/>
  <c r="N78"/>
  <c r="M73"/>
  <c r="N73"/>
  <c r="N71"/>
  <c r="M71"/>
  <c r="N66"/>
  <c r="M66"/>
  <c r="M48"/>
  <c r="N48"/>
  <c r="N44"/>
  <c r="M44"/>
  <c r="N42"/>
  <c r="M42"/>
  <c r="M40"/>
  <c r="N40"/>
  <c r="M38"/>
  <c r="N38"/>
  <c r="N36"/>
  <c r="M36"/>
  <c r="M29"/>
  <c r="N29"/>
  <c r="N26"/>
  <c r="M26"/>
  <c r="M24"/>
  <c r="N24"/>
  <c r="M22"/>
  <c r="N22"/>
  <c r="M20"/>
  <c r="N20"/>
  <c r="N18"/>
  <c r="M18"/>
  <c r="M16"/>
  <c r="N16"/>
  <c r="M14"/>
  <c r="N14"/>
  <c r="N9"/>
  <c r="M9"/>
  <c r="N196"/>
  <c r="M196"/>
  <c r="M188"/>
  <c r="N188"/>
  <c r="N182"/>
  <c r="M182"/>
  <c r="N180"/>
  <c r="M180"/>
  <c r="M206"/>
  <c r="N206"/>
  <c r="N88"/>
</calcChain>
</file>

<file path=xl/comments1.xml><?xml version="1.0" encoding="utf-8"?>
<comments xmlns="http://schemas.openxmlformats.org/spreadsheetml/2006/main">
  <authors>
    <author>INFORMATIKA</author>
  </authors>
  <commentList>
    <comment ref="F17" authorId="0">
      <text>
        <r>
          <rPr>
            <sz val="8"/>
            <color indexed="81"/>
            <rFont val="Tahoma"/>
            <family val="2"/>
          </rPr>
          <t>Uneta izmena na osnovu mejla nastavnika od 02.02.2020.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<sst xmlns="http://schemas.openxmlformats.org/spreadsheetml/2006/main" count="22" uniqueCount="22">
  <si>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</si>
  <si>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</si>
  <si>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</si>
  <si>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</si>
  <si>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</si>
  <si>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</si>
  <si>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</si>
  <si>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</si>
  <si>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</si>
  <si>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</si>
  <si>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</si>
  <si>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</si>
  <si>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</si>
  <si>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</si>
  <si>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</si>
  <si>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</si>
  <si>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</si>
  <si>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</si>
  <si>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</si>
  <si>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 КРАЉЕВО </t>
  </si>
  <si>
    <t>2019/2020</t>
  </si>
  <si>
    <t>ЗДРАВСТВЕНА НЕГА У ИНТЕРНОЈ МЕЕДИЦИНИ 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</si>
</sst>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Cambria"/>
      <family val="1"/>
      <scheme val="major"/>
    </font>
    <font>
      <sz val="9"/>
      <color indexed="81"/>
      <name val="Tahoma"/>
      <charset val="1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textRotation="90" wrapText="1"/>
    </xf>
    <xf numFmtId="0" fontId="6" fillId="3" borderId="9" xfId="0" applyFont="1" applyFill="1" applyBorder="1" applyAlignment="1" applyProtection="1">
      <alignment horizontal="center" vertical="center" textRotation="90" wrapText="1"/>
    </xf>
    <xf numFmtId="0" fontId="6" fillId="3" borderId="10" xfId="0" applyFont="1" applyFill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vertical="top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2" fontId="5" fillId="0" borderId="15" xfId="0" applyNumberFormat="1" applyFont="1" applyBorder="1" applyAlignment="1" applyProtection="1">
      <alignment horizontal="left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left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</xf>
    <xf numFmtId="1" fontId="6" fillId="3" borderId="20" xfId="0" applyNumberFormat="1" applyFont="1" applyFill="1" applyBorder="1" applyAlignment="1" applyProtection="1">
      <alignment horizontal="center" vertical="center" wrapText="1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 textRotation="90" wrapText="1"/>
    </xf>
    <xf numFmtId="1" fontId="3" fillId="0" borderId="18" xfId="0" applyNumberFormat="1" applyFont="1" applyBorder="1" applyAlignment="1" applyProtection="1">
      <alignment horizontal="center" vertical="center"/>
    </xf>
    <xf numFmtId="1" fontId="6" fillId="3" borderId="9" xfId="0" applyNumberFormat="1" applyFont="1" applyFill="1" applyBorder="1" applyAlignment="1" applyProtection="1">
      <alignment horizontal="center" vertical="center" textRotation="90" wrapText="1"/>
    </xf>
    <xf numFmtId="1" fontId="4" fillId="0" borderId="1" xfId="0" applyNumberFormat="1" applyFont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>
      <alignment wrapText="1"/>
    </xf>
    <xf numFmtId="0" fontId="10" fillId="0" borderId="26" xfId="0" applyFont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1" fillId="0" borderId="25" xfId="0" applyFont="1" applyBorder="1" applyAlignment="1">
      <alignment horizontal="right" wrapText="1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6" fillId="5" borderId="9" xfId="0" applyFont="1" applyFill="1" applyBorder="1" applyAlignment="1" applyProtection="1">
      <alignment horizontal="center" vertical="center" textRotation="90" wrapText="1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8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30" zoomScaleNormal="130" workbookViewId="0">
      <pane ySplit="7" topLeftCell="A1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6" width="9.140625" style="69" customWidth="1"/>
    <col min="7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7" t="s">
        <v>20</v>
      </c>
      <c r="D2" s="28"/>
      <c r="E2" s="28"/>
      <c r="F2" s="64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8" t="s">
        <v>17</v>
      </c>
      <c r="B3" s="78"/>
      <c r="C3" s="27">
        <v>5</v>
      </c>
      <c r="D3" s="28"/>
      <c r="E3" s="28"/>
      <c r="F3" s="64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65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3412</v>
      </c>
      <c r="C8" s="31">
        <v>9</v>
      </c>
      <c r="D8" s="31">
        <v>9</v>
      </c>
      <c r="E8" s="32">
        <v>10</v>
      </c>
      <c r="F8" s="66">
        <v>9</v>
      </c>
      <c r="G8" s="31"/>
      <c r="H8" s="9">
        <f>SUM(C8:G8)</f>
        <v>37</v>
      </c>
      <c r="I8" s="44"/>
      <c r="J8" s="44"/>
      <c r="K8" s="56">
        <f>SUM(H8,I8,J8)</f>
        <v>37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1">
        <v>3413</v>
      </c>
      <c r="C9" s="31">
        <v>9</v>
      </c>
      <c r="D9" s="33">
        <v>9</v>
      </c>
      <c r="E9" s="34">
        <v>10</v>
      </c>
      <c r="F9" s="67">
        <v>10</v>
      </c>
      <c r="G9" s="33"/>
      <c r="H9" s="11">
        <f t="shared" ref="H9:H72" si="0">SUM(C9:G9)</f>
        <v>38</v>
      </c>
      <c r="I9" s="41"/>
      <c r="J9" s="41"/>
      <c r="K9" s="57">
        <f t="shared" ref="K9:K72" si="1">SUM(H9,I9,J9)</f>
        <v>38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1">
        <v>3415</v>
      </c>
      <c r="C10" s="31">
        <v>9</v>
      </c>
      <c r="D10" s="33">
        <v>9</v>
      </c>
      <c r="E10" s="34">
        <v>9</v>
      </c>
      <c r="F10" s="67">
        <v>8</v>
      </c>
      <c r="G10" s="33"/>
      <c r="H10" s="11">
        <f t="shared" si="0"/>
        <v>35</v>
      </c>
      <c r="I10" s="41"/>
      <c r="J10" s="41"/>
      <c r="K10" s="57">
        <f t="shared" si="1"/>
        <v>35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1">
        <v>3416</v>
      </c>
      <c r="C11" s="31">
        <v>9</v>
      </c>
      <c r="D11" s="35">
        <v>9</v>
      </c>
      <c r="E11" s="36">
        <v>9</v>
      </c>
      <c r="F11" s="67">
        <v>9</v>
      </c>
      <c r="G11" s="35"/>
      <c r="H11" s="11">
        <f t="shared" si="0"/>
        <v>36</v>
      </c>
      <c r="I11" s="42"/>
      <c r="J11" s="42"/>
      <c r="K11" s="57">
        <f t="shared" si="1"/>
        <v>36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1">
        <v>3417</v>
      </c>
      <c r="C12" s="31">
        <v>9</v>
      </c>
      <c r="D12" s="33">
        <v>9</v>
      </c>
      <c r="E12" s="34">
        <v>9</v>
      </c>
      <c r="F12" s="67">
        <v>10</v>
      </c>
      <c r="G12" s="33"/>
      <c r="H12" s="11">
        <f t="shared" si="0"/>
        <v>37</v>
      </c>
      <c r="I12" s="41"/>
      <c r="J12" s="41"/>
      <c r="K12" s="57">
        <f t="shared" si="1"/>
        <v>37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1">
        <v>3418</v>
      </c>
      <c r="C13" s="31">
        <v>9</v>
      </c>
      <c r="D13" s="33">
        <v>9</v>
      </c>
      <c r="E13" s="34">
        <v>10</v>
      </c>
      <c r="F13" s="67">
        <v>9.5</v>
      </c>
      <c r="G13" s="33"/>
      <c r="H13" s="11">
        <f t="shared" si="0"/>
        <v>37.5</v>
      </c>
      <c r="I13" s="41"/>
      <c r="J13" s="41"/>
      <c r="K13" s="57">
        <f t="shared" si="1"/>
        <v>37.5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1">
        <v>3419</v>
      </c>
      <c r="C14" s="31">
        <v>9</v>
      </c>
      <c r="D14" s="33">
        <v>9</v>
      </c>
      <c r="E14" s="34">
        <v>10</v>
      </c>
      <c r="F14" s="67">
        <v>9.5</v>
      </c>
      <c r="G14" s="33"/>
      <c r="H14" s="11">
        <f t="shared" si="0"/>
        <v>37.5</v>
      </c>
      <c r="I14" s="41"/>
      <c r="J14" s="41"/>
      <c r="K14" s="57">
        <f t="shared" si="1"/>
        <v>37.5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1">
        <v>3420</v>
      </c>
      <c r="C15" s="31">
        <v>9</v>
      </c>
      <c r="D15" s="33">
        <v>9</v>
      </c>
      <c r="E15" s="34">
        <v>10</v>
      </c>
      <c r="F15" s="67">
        <v>9.5</v>
      </c>
      <c r="G15" s="33"/>
      <c r="H15" s="11">
        <f t="shared" si="0"/>
        <v>37.5</v>
      </c>
      <c r="I15" s="41"/>
      <c r="J15" s="41"/>
      <c r="K15" s="57">
        <f t="shared" si="1"/>
        <v>37.5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1">
        <v>3421</v>
      </c>
      <c r="C16" s="31">
        <v>9</v>
      </c>
      <c r="D16" s="33">
        <v>9</v>
      </c>
      <c r="E16" s="34">
        <v>10</v>
      </c>
      <c r="F16" s="67">
        <v>10</v>
      </c>
      <c r="G16" s="33"/>
      <c r="H16" s="11">
        <f t="shared" si="0"/>
        <v>38</v>
      </c>
      <c r="I16" s="41"/>
      <c r="J16" s="41"/>
      <c r="K16" s="57">
        <f t="shared" si="1"/>
        <v>38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1">
        <v>3357</v>
      </c>
      <c r="C17" s="33">
        <v>10</v>
      </c>
      <c r="D17" s="33">
        <v>8</v>
      </c>
      <c r="E17" s="34">
        <v>8</v>
      </c>
      <c r="F17" s="67">
        <v>10</v>
      </c>
      <c r="G17" s="33"/>
      <c r="H17" s="11">
        <f t="shared" si="0"/>
        <v>36</v>
      </c>
      <c r="I17" s="41"/>
      <c r="J17" s="41"/>
      <c r="K17" s="57">
        <f t="shared" si="1"/>
        <v>36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1">
        <v>3423</v>
      </c>
      <c r="C18" s="33">
        <v>10</v>
      </c>
      <c r="D18" s="33">
        <v>9</v>
      </c>
      <c r="E18" s="34">
        <v>10</v>
      </c>
      <c r="F18" s="67">
        <v>9</v>
      </c>
      <c r="G18" s="33"/>
      <c r="H18" s="11">
        <f t="shared" si="0"/>
        <v>38</v>
      </c>
      <c r="I18" s="41"/>
      <c r="J18" s="41"/>
      <c r="K18" s="57">
        <f t="shared" si="1"/>
        <v>38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1">
        <v>3424</v>
      </c>
      <c r="C19" s="33">
        <v>10</v>
      </c>
      <c r="D19" s="33">
        <v>9</v>
      </c>
      <c r="E19" s="34">
        <v>10</v>
      </c>
      <c r="F19" s="67">
        <v>9</v>
      </c>
      <c r="G19" s="33"/>
      <c r="H19" s="11">
        <f t="shared" si="0"/>
        <v>38</v>
      </c>
      <c r="I19" s="41"/>
      <c r="J19" s="41"/>
      <c r="K19" s="57">
        <f t="shared" si="1"/>
        <v>38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1">
        <v>3425</v>
      </c>
      <c r="C20" s="33">
        <v>10</v>
      </c>
      <c r="D20" s="33">
        <v>9</v>
      </c>
      <c r="E20" s="34">
        <v>10</v>
      </c>
      <c r="F20" s="67">
        <v>9.5</v>
      </c>
      <c r="G20" s="33"/>
      <c r="H20" s="11">
        <f t="shared" si="0"/>
        <v>38.5</v>
      </c>
      <c r="I20" s="41"/>
      <c r="J20" s="41"/>
      <c r="K20" s="57">
        <f t="shared" si="1"/>
        <v>38.5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1">
        <v>3426</v>
      </c>
      <c r="C21" s="33">
        <v>10</v>
      </c>
      <c r="D21" s="33">
        <v>9</v>
      </c>
      <c r="E21" s="34">
        <v>9</v>
      </c>
      <c r="F21" s="67">
        <v>7</v>
      </c>
      <c r="G21" s="33"/>
      <c r="H21" s="11">
        <f t="shared" si="0"/>
        <v>35</v>
      </c>
      <c r="I21" s="41"/>
      <c r="J21" s="41"/>
      <c r="K21" s="57">
        <f t="shared" si="1"/>
        <v>35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1">
        <v>3427</v>
      </c>
      <c r="C22" s="33">
        <v>10</v>
      </c>
      <c r="D22" s="33">
        <v>9</v>
      </c>
      <c r="E22" s="34">
        <v>9</v>
      </c>
      <c r="F22" s="67">
        <v>8.5</v>
      </c>
      <c r="G22" s="33"/>
      <c r="H22" s="11">
        <f t="shared" si="0"/>
        <v>36.5</v>
      </c>
      <c r="I22" s="41"/>
      <c r="J22" s="41"/>
      <c r="K22" s="57">
        <f t="shared" si="1"/>
        <v>36.5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1">
        <v>3428</v>
      </c>
      <c r="C23" s="33">
        <v>10</v>
      </c>
      <c r="D23" s="33">
        <v>9</v>
      </c>
      <c r="E23" s="34">
        <v>10</v>
      </c>
      <c r="F23" s="67">
        <v>9.5</v>
      </c>
      <c r="G23" s="33"/>
      <c r="H23" s="11">
        <f t="shared" si="0"/>
        <v>38.5</v>
      </c>
      <c r="I23" s="41"/>
      <c r="J23" s="41"/>
      <c r="K23" s="57">
        <f t="shared" si="1"/>
        <v>38.5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1">
        <v>3429</v>
      </c>
      <c r="C24" s="33">
        <v>10</v>
      </c>
      <c r="D24" s="33">
        <v>9</v>
      </c>
      <c r="E24" s="34">
        <v>9</v>
      </c>
      <c r="F24" s="67">
        <v>7.5</v>
      </c>
      <c r="G24" s="33"/>
      <c r="H24" s="11">
        <f t="shared" si="0"/>
        <v>35.5</v>
      </c>
      <c r="I24" s="41"/>
      <c r="J24" s="41"/>
      <c r="K24" s="57">
        <f t="shared" si="1"/>
        <v>35.5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1">
        <v>3430</v>
      </c>
      <c r="C25" s="33">
        <v>10</v>
      </c>
      <c r="D25" s="33">
        <v>9</v>
      </c>
      <c r="E25" s="34">
        <v>10</v>
      </c>
      <c r="F25" s="67">
        <v>10</v>
      </c>
      <c r="G25" s="33"/>
      <c r="H25" s="11">
        <f t="shared" si="0"/>
        <v>39</v>
      </c>
      <c r="I25" s="41"/>
      <c r="J25" s="41"/>
      <c r="K25" s="57">
        <f t="shared" si="1"/>
        <v>39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1">
        <v>3431</v>
      </c>
      <c r="C26" s="33">
        <v>10</v>
      </c>
      <c r="D26" s="33">
        <v>9</v>
      </c>
      <c r="E26" s="34">
        <v>9</v>
      </c>
      <c r="F26" s="67">
        <v>7</v>
      </c>
      <c r="G26" s="33"/>
      <c r="H26" s="11">
        <f t="shared" si="0"/>
        <v>35</v>
      </c>
      <c r="I26" s="41"/>
      <c r="J26" s="41"/>
      <c r="K26" s="57">
        <f t="shared" si="1"/>
        <v>35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1">
        <v>3432</v>
      </c>
      <c r="C27" s="33">
        <v>10</v>
      </c>
      <c r="D27" s="33">
        <v>9</v>
      </c>
      <c r="E27" s="34">
        <v>9</v>
      </c>
      <c r="F27" s="67">
        <v>6.5</v>
      </c>
      <c r="G27" s="33"/>
      <c r="H27" s="11">
        <f t="shared" si="0"/>
        <v>34.5</v>
      </c>
      <c r="I27" s="41"/>
      <c r="J27" s="41"/>
      <c r="K27" s="57">
        <f t="shared" si="1"/>
        <v>34.5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1">
        <v>3433</v>
      </c>
      <c r="C28" s="33">
        <v>10</v>
      </c>
      <c r="D28" s="33">
        <v>9</v>
      </c>
      <c r="E28" s="34">
        <v>9</v>
      </c>
      <c r="F28" s="67">
        <v>9</v>
      </c>
      <c r="G28" s="33"/>
      <c r="H28" s="11">
        <f t="shared" si="0"/>
        <v>37</v>
      </c>
      <c r="I28" s="41"/>
      <c r="J28" s="41"/>
      <c r="K28" s="57">
        <f t="shared" si="1"/>
        <v>37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1">
        <v>3437</v>
      </c>
      <c r="C29" s="33">
        <v>10</v>
      </c>
      <c r="D29" s="33">
        <v>9</v>
      </c>
      <c r="E29" s="34">
        <v>9</v>
      </c>
      <c r="F29" s="67">
        <v>7.5</v>
      </c>
      <c r="G29" s="33"/>
      <c r="H29" s="11">
        <f t="shared" si="0"/>
        <v>35.5</v>
      </c>
      <c r="I29" s="41"/>
      <c r="J29" s="41"/>
      <c r="K29" s="57">
        <f t="shared" si="1"/>
        <v>35.5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1">
        <v>3438</v>
      </c>
      <c r="C30" s="33">
        <v>10</v>
      </c>
      <c r="D30" s="33">
        <v>9</v>
      </c>
      <c r="E30" s="34">
        <v>10</v>
      </c>
      <c r="F30" s="67">
        <v>9.5</v>
      </c>
      <c r="G30" s="33"/>
      <c r="H30" s="11">
        <f t="shared" si="0"/>
        <v>38.5</v>
      </c>
      <c r="I30" s="41"/>
      <c r="J30" s="41"/>
      <c r="K30" s="57">
        <f t="shared" si="1"/>
        <v>38.5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1">
        <v>3464</v>
      </c>
      <c r="C31" s="33">
        <v>10</v>
      </c>
      <c r="D31" s="33">
        <v>9</v>
      </c>
      <c r="E31" s="34">
        <v>9</v>
      </c>
      <c r="F31" s="67">
        <v>6.5</v>
      </c>
      <c r="G31" s="33"/>
      <c r="H31" s="11">
        <f t="shared" si="0"/>
        <v>34.5</v>
      </c>
      <c r="I31" s="41"/>
      <c r="J31" s="41"/>
      <c r="K31" s="57">
        <f t="shared" si="1"/>
        <v>34.5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1">
        <v>3440</v>
      </c>
      <c r="C32" s="33">
        <v>10</v>
      </c>
      <c r="D32" s="33">
        <v>9</v>
      </c>
      <c r="E32" s="34">
        <v>9</v>
      </c>
      <c r="F32" s="67">
        <v>7.5</v>
      </c>
      <c r="G32" s="33"/>
      <c r="H32" s="11">
        <f t="shared" si="0"/>
        <v>35.5</v>
      </c>
      <c r="I32" s="41"/>
      <c r="J32" s="41"/>
      <c r="K32" s="57">
        <f t="shared" si="1"/>
        <v>35.5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1">
        <v>3444</v>
      </c>
      <c r="C33" s="33">
        <v>10</v>
      </c>
      <c r="D33" s="33">
        <v>9</v>
      </c>
      <c r="E33" s="34">
        <v>10</v>
      </c>
      <c r="F33" s="67">
        <v>10</v>
      </c>
      <c r="G33" s="33"/>
      <c r="H33" s="11">
        <f t="shared" si="0"/>
        <v>39</v>
      </c>
      <c r="I33" s="41"/>
      <c r="J33" s="41"/>
      <c r="K33" s="57">
        <f t="shared" si="1"/>
        <v>39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2">
        <v>3445</v>
      </c>
      <c r="C34" s="33">
        <v>10</v>
      </c>
      <c r="D34" s="33">
        <v>9</v>
      </c>
      <c r="E34" s="34">
        <v>9</v>
      </c>
      <c r="F34" s="67">
        <v>8.5</v>
      </c>
      <c r="G34" s="33"/>
      <c r="H34" s="11">
        <f t="shared" si="0"/>
        <v>36.5</v>
      </c>
      <c r="I34" s="41"/>
      <c r="J34" s="41"/>
      <c r="K34" s="57">
        <f t="shared" si="1"/>
        <v>36.5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1">
        <v>3446</v>
      </c>
      <c r="C35" s="33">
        <v>8</v>
      </c>
      <c r="D35" s="33">
        <v>9</v>
      </c>
      <c r="E35" s="34">
        <v>10</v>
      </c>
      <c r="F35" s="67">
        <v>9</v>
      </c>
      <c r="G35" s="33"/>
      <c r="H35" s="11">
        <f t="shared" si="0"/>
        <v>36</v>
      </c>
      <c r="I35" s="41"/>
      <c r="J35" s="41"/>
      <c r="K35" s="57">
        <f t="shared" si="1"/>
        <v>36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1">
        <v>3448</v>
      </c>
      <c r="C36" s="33">
        <v>8</v>
      </c>
      <c r="D36" s="33">
        <v>9</v>
      </c>
      <c r="E36" s="34">
        <v>9</v>
      </c>
      <c r="F36" s="67">
        <v>8</v>
      </c>
      <c r="G36" s="33"/>
      <c r="H36" s="11">
        <f t="shared" si="0"/>
        <v>34</v>
      </c>
      <c r="I36" s="41"/>
      <c r="J36" s="41"/>
      <c r="K36" s="57">
        <f t="shared" si="1"/>
        <v>34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1">
        <v>3449</v>
      </c>
      <c r="C37" s="33">
        <v>8</v>
      </c>
      <c r="D37" s="33">
        <v>9</v>
      </c>
      <c r="E37" s="34">
        <v>10</v>
      </c>
      <c r="F37" s="67">
        <v>9</v>
      </c>
      <c r="G37" s="33"/>
      <c r="H37" s="11">
        <f t="shared" si="0"/>
        <v>36</v>
      </c>
      <c r="I37" s="41"/>
      <c r="J37" s="41"/>
      <c r="K37" s="57">
        <f t="shared" si="1"/>
        <v>36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1">
        <v>3450</v>
      </c>
      <c r="C38" s="33">
        <v>8</v>
      </c>
      <c r="D38" s="33">
        <v>9</v>
      </c>
      <c r="E38" s="34">
        <v>10</v>
      </c>
      <c r="F38" s="67">
        <v>9</v>
      </c>
      <c r="G38" s="33"/>
      <c r="H38" s="11">
        <f t="shared" si="0"/>
        <v>36</v>
      </c>
      <c r="I38" s="41"/>
      <c r="J38" s="41"/>
      <c r="K38" s="57">
        <f t="shared" si="1"/>
        <v>36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1">
        <v>3453</v>
      </c>
      <c r="C39" s="33">
        <v>8</v>
      </c>
      <c r="D39" s="33">
        <v>9</v>
      </c>
      <c r="E39" s="34">
        <v>10</v>
      </c>
      <c r="F39" s="67">
        <v>9</v>
      </c>
      <c r="G39" s="33"/>
      <c r="H39" s="11">
        <f t="shared" si="0"/>
        <v>36</v>
      </c>
      <c r="I39" s="41"/>
      <c r="J39" s="41"/>
      <c r="K39" s="57">
        <f t="shared" si="1"/>
        <v>36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1">
        <v>3454</v>
      </c>
      <c r="C40" s="33">
        <v>8</v>
      </c>
      <c r="D40" s="33">
        <v>10</v>
      </c>
      <c r="E40" s="34">
        <v>10</v>
      </c>
      <c r="F40" s="67">
        <v>9</v>
      </c>
      <c r="G40" s="33"/>
      <c r="H40" s="11">
        <f t="shared" si="0"/>
        <v>37</v>
      </c>
      <c r="I40" s="41"/>
      <c r="J40" s="41"/>
      <c r="K40" s="57">
        <f t="shared" si="1"/>
        <v>37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1">
        <v>3455</v>
      </c>
      <c r="C41" s="33">
        <v>9</v>
      </c>
      <c r="D41" s="33">
        <v>10</v>
      </c>
      <c r="E41" s="34">
        <v>10</v>
      </c>
      <c r="F41" s="67">
        <v>10</v>
      </c>
      <c r="G41" s="33"/>
      <c r="H41" s="11">
        <f t="shared" si="0"/>
        <v>39</v>
      </c>
      <c r="I41" s="41"/>
      <c r="J41" s="41"/>
      <c r="K41" s="57">
        <f t="shared" si="1"/>
        <v>39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1">
        <v>3456</v>
      </c>
      <c r="C42" s="33">
        <v>9</v>
      </c>
      <c r="D42" s="33">
        <v>9</v>
      </c>
      <c r="E42" s="34">
        <v>10</v>
      </c>
      <c r="F42" s="67">
        <v>9</v>
      </c>
      <c r="G42" s="33"/>
      <c r="H42" s="11">
        <f t="shared" si="0"/>
        <v>37</v>
      </c>
      <c r="I42" s="41"/>
      <c r="J42" s="41"/>
      <c r="K42" s="57">
        <f t="shared" si="1"/>
        <v>37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1">
        <v>3457</v>
      </c>
      <c r="C43" s="33">
        <v>9</v>
      </c>
      <c r="D43" s="33">
        <v>9</v>
      </c>
      <c r="E43" s="34">
        <v>9</v>
      </c>
      <c r="F43" s="67">
        <v>7</v>
      </c>
      <c r="G43" s="33"/>
      <c r="H43" s="11">
        <f t="shared" si="0"/>
        <v>34</v>
      </c>
      <c r="I43" s="41"/>
      <c r="J43" s="41"/>
      <c r="K43" s="57">
        <f t="shared" si="1"/>
        <v>34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1">
        <v>3459</v>
      </c>
      <c r="C44" s="33">
        <v>9</v>
      </c>
      <c r="D44" s="33">
        <v>9</v>
      </c>
      <c r="E44" s="34">
        <v>9</v>
      </c>
      <c r="F44" s="67">
        <v>7</v>
      </c>
      <c r="G44" s="33"/>
      <c r="H44" s="11">
        <f t="shared" si="0"/>
        <v>34</v>
      </c>
      <c r="I44" s="41"/>
      <c r="J44" s="41"/>
      <c r="K44" s="57">
        <f t="shared" si="1"/>
        <v>34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1">
        <v>3460</v>
      </c>
      <c r="C45" s="33">
        <v>9</v>
      </c>
      <c r="D45" s="33">
        <v>9</v>
      </c>
      <c r="E45" s="34">
        <v>10</v>
      </c>
      <c r="F45" s="67">
        <v>9.5</v>
      </c>
      <c r="G45" s="33"/>
      <c r="H45" s="11">
        <f t="shared" si="0"/>
        <v>37.5</v>
      </c>
      <c r="I45" s="41"/>
      <c r="J45" s="41"/>
      <c r="K45" s="57">
        <f t="shared" si="1"/>
        <v>37.5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1">
        <v>3462</v>
      </c>
      <c r="C46" s="33">
        <v>9</v>
      </c>
      <c r="D46" s="33">
        <v>9</v>
      </c>
      <c r="E46" s="34">
        <v>9</v>
      </c>
      <c r="F46" s="67">
        <v>7</v>
      </c>
      <c r="G46" s="33"/>
      <c r="H46" s="11">
        <f t="shared" si="0"/>
        <v>34</v>
      </c>
      <c r="I46" s="41"/>
      <c r="J46" s="41"/>
      <c r="K46" s="57">
        <f t="shared" si="1"/>
        <v>34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1">
        <v>3466</v>
      </c>
      <c r="C47" s="33">
        <v>9</v>
      </c>
      <c r="D47" s="33">
        <v>9</v>
      </c>
      <c r="E47" s="34">
        <v>9</v>
      </c>
      <c r="F47" s="67">
        <v>8</v>
      </c>
      <c r="G47" s="33"/>
      <c r="H47" s="11">
        <f t="shared" si="0"/>
        <v>35</v>
      </c>
      <c r="I47" s="41"/>
      <c r="J47" s="41"/>
      <c r="K47" s="57">
        <f t="shared" si="1"/>
        <v>35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1">
        <v>3178</v>
      </c>
      <c r="C48" s="33">
        <v>9</v>
      </c>
      <c r="D48" s="33">
        <v>9</v>
      </c>
      <c r="E48" s="34">
        <v>9</v>
      </c>
      <c r="F48" s="67">
        <v>10</v>
      </c>
      <c r="G48" s="33"/>
      <c r="H48" s="11">
        <f t="shared" si="0"/>
        <v>37</v>
      </c>
      <c r="I48" s="41"/>
      <c r="J48" s="41"/>
      <c r="K48" s="57">
        <f t="shared" si="1"/>
        <v>37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1">
        <v>3361</v>
      </c>
      <c r="C49" s="33">
        <v>9</v>
      </c>
      <c r="D49" s="33">
        <v>9</v>
      </c>
      <c r="E49" s="34">
        <v>9</v>
      </c>
      <c r="F49" s="67">
        <v>10</v>
      </c>
      <c r="G49" s="33"/>
      <c r="H49" s="11">
        <f t="shared" si="0"/>
        <v>37</v>
      </c>
      <c r="I49" s="41"/>
      <c r="J49" s="41"/>
      <c r="K49" s="57">
        <f t="shared" si="1"/>
        <v>37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1">
        <v>3492</v>
      </c>
      <c r="C50" s="33">
        <v>9</v>
      </c>
      <c r="D50" s="33">
        <v>9</v>
      </c>
      <c r="E50" s="34">
        <v>9</v>
      </c>
      <c r="F50" s="67">
        <v>9</v>
      </c>
      <c r="G50" s="33"/>
      <c r="H50" s="11">
        <f t="shared" si="0"/>
        <v>36</v>
      </c>
      <c r="I50" s="41"/>
      <c r="J50" s="41"/>
      <c r="K50" s="57">
        <f t="shared" si="1"/>
        <v>36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1">
        <v>3504</v>
      </c>
      <c r="C51" s="33">
        <v>9</v>
      </c>
      <c r="D51" s="33">
        <v>9</v>
      </c>
      <c r="E51" s="34">
        <v>9</v>
      </c>
      <c r="F51" s="67">
        <v>9.5</v>
      </c>
      <c r="G51" s="33"/>
      <c r="H51" s="11">
        <f t="shared" si="0"/>
        <v>36.5</v>
      </c>
      <c r="I51" s="41"/>
      <c r="J51" s="41"/>
      <c r="K51" s="57">
        <f t="shared" si="1"/>
        <v>36.5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1">
        <v>3244</v>
      </c>
      <c r="C52" s="33">
        <v>9</v>
      </c>
      <c r="D52" s="33">
        <v>9</v>
      </c>
      <c r="E52" s="34">
        <v>9</v>
      </c>
      <c r="F52" s="67">
        <v>10</v>
      </c>
      <c r="G52" s="33"/>
      <c r="H52" s="11">
        <f t="shared" si="0"/>
        <v>37</v>
      </c>
      <c r="I52" s="41"/>
      <c r="J52" s="41"/>
      <c r="K52" s="57">
        <f t="shared" si="1"/>
        <v>37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1">
        <v>2623</v>
      </c>
      <c r="C53" s="33">
        <v>9</v>
      </c>
      <c r="D53" s="33">
        <v>9</v>
      </c>
      <c r="E53" s="34">
        <v>9</v>
      </c>
      <c r="F53" s="67">
        <v>7</v>
      </c>
      <c r="G53" s="33"/>
      <c r="H53" s="11">
        <f t="shared" si="0"/>
        <v>34</v>
      </c>
      <c r="I53" s="41"/>
      <c r="J53" s="41"/>
      <c r="K53" s="57">
        <f t="shared" si="1"/>
        <v>34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1"/>
      <c r="C54" s="33"/>
      <c r="D54" s="33"/>
      <c r="E54" s="34"/>
      <c r="F54" s="67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3">
        <v>4158</v>
      </c>
      <c r="C55" s="33">
        <v>9</v>
      </c>
      <c r="D55" s="33">
        <v>9</v>
      </c>
      <c r="E55" s="34">
        <v>9</v>
      </c>
      <c r="F55" s="67">
        <v>10</v>
      </c>
      <c r="G55" s="33"/>
      <c r="H55" s="11">
        <f t="shared" si="0"/>
        <v>37</v>
      </c>
      <c r="I55" s="41"/>
      <c r="J55" s="41"/>
      <c r="K55" s="57">
        <f t="shared" si="1"/>
        <v>37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3">
        <v>4159</v>
      </c>
      <c r="C56" s="33">
        <v>9</v>
      </c>
      <c r="D56" s="33">
        <v>9</v>
      </c>
      <c r="E56" s="34">
        <v>9</v>
      </c>
      <c r="F56" s="67">
        <v>10</v>
      </c>
      <c r="G56" s="33"/>
      <c r="H56" s="11">
        <f t="shared" si="0"/>
        <v>37</v>
      </c>
      <c r="I56" s="41"/>
      <c r="J56" s="41"/>
      <c r="K56" s="57">
        <f t="shared" si="1"/>
        <v>37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1">
        <v>859</v>
      </c>
      <c r="C57" s="33">
        <v>9</v>
      </c>
      <c r="D57" s="33"/>
      <c r="E57" s="34"/>
      <c r="F57" s="67">
        <v>7</v>
      </c>
      <c r="G57" s="33"/>
      <c r="H57" s="11">
        <f t="shared" si="0"/>
        <v>16</v>
      </c>
      <c r="I57" s="41"/>
      <c r="J57" s="41"/>
      <c r="K57" s="57">
        <f t="shared" si="1"/>
        <v>16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3"/>
      <c r="C58" s="33"/>
      <c r="D58" s="33"/>
      <c r="E58" s="34"/>
      <c r="F58" s="67"/>
      <c r="G58" s="33"/>
      <c r="H58" s="11">
        <f>SUM(C58:G58)</f>
        <v>0</v>
      </c>
      <c r="I58" s="41"/>
      <c r="J58" s="41"/>
      <c r="K58" s="57">
        <f>SUM(H58,I58,J58)</f>
        <v>0</v>
      </c>
      <c r="L58" s="7"/>
      <c r="M58" s="45" t="str">
        <f>IF(K58&gt;50.499,K58,"Није положио(ла)")</f>
        <v>Није положио(ла)</v>
      </c>
      <c r="N58" s="10">
        <f>IF(AND(K58&lt;101,K58&gt;90.499),10,IF(AND(K58&lt;90.5,K58&gt;80.499),9,IF(AND(K58&lt;80.5,K58&gt;70.499),8,IF(AND(K58&lt;70.5,K58&gt;60.499),7,IF(AND(K58&lt;60.5,K58&gt;50.499),6,5)))))</f>
        <v>5</v>
      </c>
      <c r="O58" s="1"/>
    </row>
    <row r="59" spans="1:15" ht="15.75" thickBot="1">
      <c r="A59" s="23">
        <v>52</v>
      </c>
      <c r="B59" s="61"/>
      <c r="C59" s="33"/>
      <c r="D59" s="33"/>
      <c r="E59" s="34"/>
      <c r="F59" s="67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1"/>
      <c r="C60" s="33"/>
      <c r="D60" s="33"/>
      <c r="E60" s="34"/>
      <c r="F60" s="67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1"/>
      <c r="C61" s="33"/>
      <c r="D61" s="33"/>
      <c r="E61" s="34"/>
      <c r="F61" s="67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1"/>
      <c r="C62" s="33"/>
      <c r="D62" s="33"/>
      <c r="E62" s="34"/>
      <c r="F62" s="67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1"/>
      <c r="C63" s="33"/>
      <c r="D63" s="33"/>
      <c r="E63" s="34"/>
      <c r="F63" s="67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1"/>
      <c r="C64" s="33"/>
      <c r="D64" s="33"/>
      <c r="E64" s="34"/>
      <c r="F64" s="67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1"/>
      <c r="C65" s="33"/>
      <c r="D65" s="33"/>
      <c r="E65" s="34"/>
      <c r="F65" s="67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1"/>
      <c r="C66" s="33"/>
      <c r="D66" s="33"/>
      <c r="E66" s="34"/>
      <c r="F66" s="67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1"/>
      <c r="C67" s="33"/>
      <c r="D67" s="33"/>
      <c r="E67" s="34"/>
      <c r="F67" s="67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1"/>
      <c r="C68" s="33"/>
      <c r="D68" s="33"/>
      <c r="E68" s="34"/>
      <c r="F68" s="67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1"/>
      <c r="C69" s="33"/>
      <c r="D69" s="33"/>
      <c r="E69" s="34"/>
      <c r="F69" s="67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1"/>
      <c r="C70" s="33"/>
      <c r="D70" s="33"/>
      <c r="E70" s="34"/>
      <c r="F70" s="67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59"/>
      <c r="C71" s="33"/>
      <c r="D71" s="33"/>
      <c r="E71" s="34"/>
      <c r="F71" s="67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59"/>
      <c r="C72" s="33"/>
      <c r="D72" s="33"/>
      <c r="E72" s="34"/>
      <c r="F72" s="67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59"/>
      <c r="C73" s="33"/>
      <c r="D73" s="33"/>
      <c r="E73" s="34"/>
      <c r="F73" s="67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9"/>
      <c r="C74" s="33"/>
      <c r="D74" s="33"/>
      <c r="E74" s="34"/>
      <c r="F74" s="67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59"/>
      <c r="C75" s="33"/>
      <c r="D75" s="33"/>
      <c r="E75" s="34"/>
      <c r="F75" s="67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59"/>
      <c r="C76" s="33"/>
      <c r="D76" s="33"/>
      <c r="E76" s="34"/>
      <c r="F76" s="67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59"/>
      <c r="C77" s="33"/>
      <c r="D77" s="33"/>
      <c r="E77" s="34"/>
      <c r="F77" s="67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59"/>
      <c r="C78" s="33"/>
      <c r="D78" s="33"/>
      <c r="E78" s="34"/>
      <c r="F78" s="67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59"/>
      <c r="C79" s="33"/>
      <c r="D79" s="33"/>
      <c r="E79" s="34"/>
      <c r="F79" s="67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59"/>
      <c r="C80" s="33"/>
      <c r="D80" s="33"/>
      <c r="E80" s="34"/>
      <c r="F80" s="67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59"/>
      <c r="C81" s="33"/>
      <c r="D81" s="33"/>
      <c r="E81" s="34"/>
      <c r="F81" s="67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59"/>
      <c r="C82" s="33"/>
      <c r="D82" s="33"/>
      <c r="E82" s="34"/>
      <c r="F82" s="67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59"/>
      <c r="C83" s="33"/>
      <c r="D83" s="33"/>
      <c r="E83" s="34"/>
      <c r="F83" s="67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59"/>
      <c r="C84" s="33"/>
      <c r="D84" s="33"/>
      <c r="E84" s="34"/>
      <c r="F84" s="67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59"/>
      <c r="C85" s="33"/>
      <c r="D85" s="33"/>
      <c r="E85" s="34"/>
      <c r="F85" s="67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59"/>
      <c r="C86" s="33"/>
      <c r="D86" s="33"/>
      <c r="E86" s="34"/>
      <c r="F86" s="67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59"/>
      <c r="C87" s="33"/>
      <c r="D87" s="33"/>
      <c r="E87" s="34"/>
      <c r="F87" s="67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59"/>
      <c r="C88" s="33"/>
      <c r="D88" s="33"/>
      <c r="E88" s="34"/>
      <c r="F88" s="67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59"/>
      <c r="C89" s="33"/>
      <c r="D89" s="33"/>
      <c r="E89" s="34"/>
      <c r="F89" s="67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59"/>
      <c r="C90" s="33"/>
      <c r="D90" s="33"/>
      <c r="E90" s="34"/>
      <c r="F90" s="67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59"/>
      <c r="C91" s="33"/>
      <c r="D91" s="33"/>
      <c r="E91" s="34"/>
      <c r="F91" s="67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59"/>
      <c r="C92" s="33"/>
      <c r="D92" s="33"/>
      <c r="E92" s="34"/>
      <c r="F92" s="67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59"/>
      <c r="C93" s="33"/>
      <c r="D93" s="34"/>
      <c r="E93" s="33"/>
      <c r="F93" s="67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59"/>
      <c r="C94" s="33"/>
      <c r="D94" s="33"/>
      <c r="E94" s="33"/>
      <c r="F94" s="67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59"/>
      <c r="C95" s="33"/>
      <c r="D95" s="33"/>
      <c r="E95" s="36"/>
      <c r="F95" s="67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59"/>
      <c r="C96" s="33"/>
      <c r="D96" s="33"/>
      <c r="E96" s="34"/>
      <c r="F96" s="67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59"/>
      <c r="C97" s="33"/>
      <c r="D97" s="33"/>
      <c r="E97" s="34"/>
      <c r="F97" s="67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59"/>
      <c r="C98" s="33"/>
      <c r="D98" s="33"/>
      <c r="E98" s="34"/>
      <c r="F98" s="67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59"/>
      <c r="C99" s="33"/>
      <c r="D99" s="33"/>
      <c r="E99" s="34"/>
      <c r="F99" s="67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59"/>
      <c r="C100" s="33"/>
      <c r="D100" s="33"/>
      <c r="E100" s="34"/>
      <c r="F100" s="67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59"/>
      <c r="C101" s="33"/>
      <c r="D101" s="33"/>
      <c r="E101" s="34"/>
      <c r="F101" s="67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59"/>
      <c r="C102" s="33"/>
      <c r="D102" s="33"/>
      <c r="E102" s="34"/>
      <c r="F102" s="67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59"/>
      <c r="C103" s="33"/>
      <c r="D103" s="33"/>
      <c r="E103" s="34"/>
      <c r="F103" s="67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59"/>
      <c r="C104" s="33"/>
      <c r="D104" s="33"/>
      <c r="E104" s="34"/>
      <c r="F104" s="67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59"/>
      <c r="C105" s="33"/>
      <c r="D105" s="33"/>
      <c r="E105" s="34"/>
      <c r="F105" s="67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59"/>
      <c r="C106" s="33"/>
      <c r="D106" s="33"/>
      <c r="E106" s="34"/>
      <c r="F106" s="67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59"/>
      <c r="C107" s="33"/>
      <c r="D107" s="33"/>
      <c r="E107" s="34"/>
      <c r="F107" s="67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59"/>
      <c r="C108" s="33"/>
      <c r="D108" s="33"/>
      <c r="E108" s="34"/>
      <c r="F108" s="67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59"/>
      <c r="C109" s="33"/>
      <c r="D109" s="33"/>
      <c r="E109" s="34"/>
      <c r="F109" s="67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59"/>
      <c r="C110" s="33"/>
      <c r="D110" s="33"/>
      <c r="E110" s="34"/>
      <c r="F110" s="67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59"/>
      <c r="C111" s="33"/>
      <c r="D111" s="33"/>
      <c r="E111" s="34"/>
      <c r="F111" s="67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59"/>
      <c r="C112" s="33"/>
      <c r="D112" s="33"/>
      <c r="E112" s="34"/>
      <c r="F112" s="67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59"/>
      <c r="C113" s="33"/>
      <c r="D113" s="33"/>
      <c r="E113" s="34"/>
      <c r="F113" s="67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59"/>
      <c r="C114" s="33"/>
      <c r="D114" s="33"/>
      <c r="E114" s="34"/>
      <c r="F114" s="67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59"/>
      <c r="C115" s="33"/>
      <c r="D115" s="33"/>
      <c r="E115" s="34"/>
      <c r="F115" s="67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59"/>
      <c r="C116" s="33"/>
      <c r="D116" s="33"/>
      <c r="E116" s="34"/>
      <c r="F116" s="67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59"/>
      <c r="C117" s="33"/>
      <c r="D117" s="33"/>
      <c r="E117" s="34"/>
      <c r="F117" s="67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59"/>
      <c r="C118" s="33"/>
      <c r="D118" s="33"/>
      <c r="E118" s="34"/>
      <c r="F118" s="67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59"/>
      <c r="C119" s="33"/>
      <c r="D119" s="33"/>
      <c r="E119" s="34"/>
      <c r="F119" s="67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59"/>
      <c r="C120" s="33"/>
      <c r="D120" s="33"/>
      <c r="E120" s="34"/>
      <c r="F120" s="67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59"/>
      <c r="C121" s="33"/>
      <c r="D121" s="33"/>
      <c r="E121" s="34"/>
      <c r="F121" s="67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59"/>
      <c r="C122" s="33"/>
      <c r="D122" s="33"/>
      <c r="E122" s="34"/>
      <c r="F122" s="67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59"/>
      <c r="C123" s="33"/>
      <c r="D123" s="33"/>
      <c r="E123" s="34"/>
      <c r="F123" s="67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59"/>
      <c r="C124" s="33"/>
      <c r="D124" s="33"/>
      <c r="E124" s="33"/>
      <c r="F124" s="67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59"/>
      <c r="C125" s="33"/>
      <c r="D125" s="33"/>
      <c r="E125" s="33"/>
      <c r="F125" s="67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67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67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67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67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67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67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67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67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67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67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67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67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67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67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67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67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67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67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67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67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67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67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67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67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67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67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67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67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67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67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67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67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67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67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67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67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67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67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67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67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67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67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67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67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67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67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67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67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67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67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67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67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67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67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67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67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67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67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67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67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67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67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67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67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67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67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67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67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67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67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67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67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67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67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67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67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67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67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67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67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67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67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67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67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68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57 H59:H210">
    <cfRule type="cellIs" dxfId="17" priority="8" operator="greaterThanOrEqual">
      <formula>30</formula>
    </cfRule>
    <cfRule type="cellIs" dxfId="16" priority="18" operator="lessThan">
      <formula>30</formula>
    </cfRule>
  </conditionalFormatting>
  <conditionalFormatting sqref="P9">
    <cfRule type="cellIs" dxfId="15" priority="17" operator="equal">
      <formula>"""Није положио(ла)"""</formula>
    </cfRule>
  </conditionalFormatting>
  <conditionalFormatting sqref="M9">
    <cfRule type="cellIs" dxfId="14" priority="14" operator="equal">
      <formula>"""Није положио(ла)"""</formula>
    </cfRule>
    <cfRule type="cellIs" dxfId="13" priority="15" operator="equal">
      <formula>"Није положио(ла"</formula>
    </cfRule>
    <cfRule type="cellIs" dxfId="12" priority="16" operator="equal">
      <formula>"""Није положио(ла)"""</formula>
    </cfRule>
  </conditionalFormatting>
  <conditionalFormatting sqref="N8:N57 N59:N210">
    <cfRule type="cellIs" dxfId="11" priority="12" operator="equal">
      <formula>5</formula>
    </cfRule>
    <cfRule type="cellIs" dxfId="10" priority="13" operator="greaterThan">
      <formula>5</formula>
    </cfRule>
  </conditionalFormatting>
  <conditionalFormatting sqref="M8:M57 M59:M210">
    <cfRule type="containsText" dxfId="9" priority="9" operator="containsText" text="Није положио(ла)">
      <formula>NOT(ISERROR(SEARCH("Није положио(ла)",M8)))</formula>
    </cfRule>
    <cfRule type="containsText" dxfId="8" priority="10" operator="containsText" text="&quot;Није положио(ла)&quot;">
      <formula>NOT(ISERROR(SEARCH("""Није положио(ла)""",M8)))</formula>
    </cfRule>
    <cfRule type="cellIs" dxfId="7" priority="11" operator="greaterThan">
      <formula>50.499</formula>
    </cfRule>
  </conditionalFormatting>
  <conditionalFormatting sqref="H58">
    <cfRule type="cellIs" dxfId="6" priority="1" operator="greaterThanOrEqual">
      <formula>30</formula>
    </cfRule>
    <cfRule type="cellIs" dxfId="5" priority="7" operator="lessThan">
      <formula>30</formula>
    </cfRule>
  </conditionalFormatting>
  <conditionalFormatting sqref="N5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58">
    <cfRule type="containsText" dxfId="2" priority="2" operator="containsText" text="Није положио(ла)">
      <formula>NOT(ISERROR(SEARCH("Није положио(ла)",M58)))</formula>
    </cfRule>
    <cfRule type="containsText" dxfId="1" priority="3" operator="containsText" text="&quot;Није положио(ла)&quot;">
      <formula>NOT(ISERROR(SEARCH("""Није положио(ла)""",M58)))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2020-08-13T08:43:43Z</dcterms:modified>
</cp:coreProperties>
</file>