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K3" s="1"/>
  <c r="M3" l="1"/>
  <c r="N3"/>
  <c r="H1"/>
  <c r="K1" s="1"/>
  <c r="N1" l="1"/>
  <c r="M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>
      <alignment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wrapText="1"/>
    </xf>
  </cellXfs>
  <cellStyles count="1">
    <cellStyle name="Normal" xfId="0" builtinId="0"/>
  </cellStyles>
  <dxfs count="14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>
      <selection activeCell="V6" sqref="V6"/>
    </sheetView>
  </sheetViews>
  <sheetFormatPr defaultRowHeight="15"/>
  <sheetData>
    <row r="1" spans="1:15" ht="15.75" thickBot="1">
      <c r="A1" s="1">
        <v>95</v>
      </c>
      <c r="B1" s="2">
        <v>4106</v>
      </c>
      <c r="C1" s="3">
        <v>18</v>
      </c>
      <c r="D1" s="3"/>
      <c r="E1" s="4">
        <v>10</v>
      </c>
      <c r="F1" s="3">
        <v>19</v>
      </c>
      <c r="G1" s="3"/>
      <c r="H1" s="5">
        <f t="shared" ref="H1" si="0">SUM(C1:G1)</f>
        <v>47</v>
      </c>
      <c r="I1" s="6">
        <v>30</v>
      </c>
      <c r="J1" s="6"/>
      <c r="K1" s="7">
        <f t="shared" ref="K1" si="1">SUM(H1,I1,J1)</f>
        <v>77</v>
      </c>
      <c r="L1" s="8"/>
      <c r="M1" s="9">
        <f t="shared" ref="M1" si="2">IF(K1&gt;50.499,K1,"Није положио(ла)")</f>
        <v>77</v>
      </c>
      <c r="N1" s="10">
        <f t="shared" ref="N1" si="3">IF(AND(K1&lt;101,K1&gt;90.499),10,IF(AND(K1&lt;90.5,K1&gt;80.499),9,IF(AND(K1&lt;80.5,K1&gt;70.499),8,IF(AND(K1&lt;70.5,K1&gt;60.499),7,IF(AND(K1&lt;60.5,K1&gt;50.499),6,5)))))</f>
        <v>8</v>
      </c>
      <c r="O1" s="11"/>
    </row>
    <row r="3" spans="1:15" ht="39" thickBot="1">
      <c r="A3" s="1">
        <v>130</v>
      </c>
      <c r="B3" s="12">
        <v>3377</v>
      </c>
      <c r="C3" s="3">
        <v>0</v>
      </c>
      <c r="D3" s="3"/>
      <c r="E3" s="3">
        <v>10</v>
      </c>
      <c r="F3" s="3"/>
      <c r="G3" s="3">
        <v>4</v>
      </c>
      <c r="H3" s="5">
        <f t="shared" ref="H3" si="4">SUM(C3:G3)</f>
        <v>14</v>
      </c>
      <c r="I3" s="6">
        <v>0</v>
      </c>
      <c r="J3" s="6"/>
      <c r="K3" s="7">
        <f t="shared" ref="K3" si="5">SUM(H3,I3,J3)</f>
        <v>14</v>
      </c>
      <c r="L3" s="8"/>
      <c r="M3" s="9" t="str">
        <f t="shared" ref="M3" si="6">IF(K3&gt;50.499,K3,"Није положио(ла)")</f>
        <v>Није положио(ла)</v>
      </c>
      <c r="N3" s="10">
        <f t="shared" ref="N3" si="7">IF(AND(K3&lt;101,K3&gt;90.499),10,IF(AND(K3&lt;90.5,K3&gt;80.499),9,IF(AND(K3&lt;80.5,K3&gt;70.499),8,IF(AND(K3&lt;70.5,K3&gt;60.499),7,IF(AND(K3&lt;60.5,K3&gt;50.499),6,5)))))</f>
        <v>5</v>
      </c>
    </row>
  </sheetData>
  <conditionalFormatting sqref="H1">
    <cfRule type="cellIs" dxfId="13" priority="13" operator="greaterThanOrEqual">
      <formula>30</formula>
    </cfRule>
    <cfRule type="cellIs" dxfId="12" priority="14" operator="lessThan">
      <formula>30</formula>
    </cfRule>
  </conditionalFormatting>
  <conditionalFormatting sqref="N1">
    <cfRule type="cellIs" dxfId="11" priority="11" operator="equal">
      <formula>5</formula>
    </cfRule>
    <cfRule type="cellIs" dxfId="10" priority="12" operator="greaterThan">
      <formula>5</formula>
    </cfRule>
  </conditionalFormatting>
  <conditionalFormatting sqref="M1">
    <cfRule type="containsText" dxfId="9" priority="8" operator="containsText" text="Није положио(ла)">
      <formula>NOT(ISERROR(SEARCH("Није положио(ла)",M1)))</formula>
    </cfRule>
    <cfRule type="containsText" dxfId="8" priority="9" operator="containsText" text="&quot;Није положио(ла)&quot;">
      <formula>NOT(ISERROR(SEARCH("""Није положио(ла)""",M1)))</formula>
    </cfRule>
    <cfRule type="cellIs" dxfId="7" priority="10" operator="greaterThan">
      <formula>50.499</formula>
    </cfRule>
  </conditionalFormatting>
  <conditionalFormatting sqref="H3">
    <cfRule type="cellIs" dxfId="6" priority="6" operator="greaterThanOrEqual">
      <formula>30</formula>
    </cfRule>
    <cfRule type="cellIs" dxfId="5" priority="7" operator="lessThan">
      <formula>30</formula>
    </cfRule>
  </conditionalFormatting>
  <conditionalFormatting sqref="N3">
    <cfRule type="cellIs" dxfId="4" priority="4" operator="equal">
      <formula>5</formula>
    </cfRule>
    <cfRule type="cellIs" dxfId="3" priority="5" operator="greaterThan">
      <formula>5</formula>
    </cfRule>
  </conditionalFormatting>
  <conditionalFormatting sqref="M3">
    <cfRule type="containsText" dxfId="2" priority="1" operator="containsText" text="Није положио(ла)">
      <formula>NOT(ISERROR(SEARCH("Није положио(ла)",M3)))</formula>
    </cfRule>
    <cfRule type="containsText" dxfId="1" priority="2" operator="containsText" text="&quot;Није положио(ла)&quot;">
      <formula>NOT(ISERROR(SEARCH("""Није положио(ла)""",M3)))</formula>
    </cfRule>
    <cfRule type="cellIs" dxfId="0" priority="3" operator="greaterThan">
      <formula>50.499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OBC-DrMoma</dc:creator>
  <cp:lastModifiedBy>INFORMATIKA</cp:lastModifiedBy>
  <dcterms:created xsi:type="dcterms:W3CDTF">2020-05-28T08:21:53Z</dcterms:created>
  <dcterms:modified xsi:type="dcterms:W3CDTF">2020-08-13T08:46:10Z</dcterms:modified>
</cp:coreProperties>
</file>