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/>
  <c r="H270"/>
  <c r="K270"/>
  <c r="N270" s="1"/>
  <c r="H271"/>
  <c r="K271" s="1"/>
  <c r="H272"/>
  <c r="K272"/>
  <c r="H273"/>
  <c r="K273"/>
  <c r="M273" s="1"/>
  <c r="H274"/>
  <c r="K274" s="1"/>
  <c r="H275"/>
  <c r="K275" s="1"/>
  <c r="H276"/>
  <c r="K276"/>
  <c r="H277"/>
  <c r="K277"/>
  <c r="M277" s="1"/>
  <c r="H278"/>
  <c r="K278" s="1"/>
  <c r="H279"/>
  <c r="K279" s="1"/>
  <c r="H280"/>
  <c r="K280"/>
  <c r="N280" s="1"/>
  <c r="H281"/>
  <c r="K281"/>
  <c r="M281" s="1"/>
  <c r="H282"/>
  <c r="K282" s="1"/>
  <c r="H283"/>
  <c r="K283" s="1"/>
  <c r="H284"/>
  <c r="K284" s="1"/>
  <c r="M280"/>
  <c r="M276"/>
  <c r="N276"/>
  <c r="M272"/>
  <c r="N272"/>
  <c r="M269"/>
  <c r="N269"/>
  <c r="N281"/>
  <c r="N277"/>
  <c r="N273"/>
  <c r="N268"/>
  <c r="M270"/>
  <c r="H211"/>
  <c r="K211" s="1"/>
  <c r="H212"/>
  <c r="K212" s="1"/>
  <c r="N212" s="1"/>
  <c r="H213"/>
  <c r="K213" s="1"/>
  <c r="H214"/>
  <c r="K214" s="1"/>
  <c r="N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H253"/>
  <c r="K253"/>
  <c r="M253" s="1"/>
  <c r="H254"/>
  <c r="K254" s="1"/>
  <c r="H255"/>
  <c r="K255" s="1"/>
  <c r="H256"/>
  <c r="K256"/>
  <c r="H257"/>
  <c r="K257"/>
  <c r="M257" s="1"/>
  <c r="H258"/>
  <c r="K258" s="1"/>
  <c r="H259"/>
  <c r="K259" s="1"/>
  <c r="H260"/>
  <c r="K260"/>
  <c r="H261"/>
  <c r="K261"/>
  <c r="M261" s="1"/>
  <c r="H262"/>
  <c r="K262" s="1"/>
  <c r="H263"/>
  <c r="K263" s="1"/>
  <c r="H264"/>
  <c r="K264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/>
  <c r="M128" s="1"/>
  <c r="H129"/>
  <c r="K129" s="1"/>
  <c r="H130"/>
  <c r="K130"/>
  <c r="M130" s="1"/>
  <c r="H131"/>
  <c r="K131" s="1"/>
  <c r="H132"/>
  <c r="K132"/>
  <c r="M132" s="1"/>
  <c r="H133"/>
  <c r="K133" s="1"/>
  <c r="H134"/>
  <c r="K134"/>
  <c r="M134" s="1"/>
  <c r="H135"/>
  <c r="K135" s="1"/>
  <c r="H136"/>
  <c r="K136"/>
  <c r="M136" s="1"/>
  <c r="H137"/>
  <c r="K137" s="1"/>
  <c r="H138"/>
  <c r="K138"/>
  <c r="M138" s="1"/>
  <c r="H139"/>
  <c r="K139" s="1"/>
  <c r="H140"/>
  <c r="K140" s="1"/>
  <c r="H141"/>
  <c r="K141"/>
  <c r="M141" s="1"/>
  <c r="H142"/>
  <c r="K142" s="1"/>
  <c r="H143"/>
  <c r="K143"/>
  <c r="M143" s="1"/>
  <c r="H144"/>
  <c r="K144" s="1"/>
  <c r="H145"/>
  <c r="K145"/>
  <c r="M145" s="1"/>
  <c r="H146"/>
  <c r="K146" s="1"/>
  <c r="H147"/>
  <c r="K147"/>
  <c r="M147" s="1"/>
  <c r="H148"/>
  <c r="K148" s="1"/>
  <c r="H149"/>
  <c r="K149"/>
  <c r="M149" s="1"/>
  <c r="H150"/>
  <c r="K150" s="1"/>
  <c r="H151"/>
  <c r="K151"/>
  <c r="M151" s="1"/>
  <c r="H152"/>
  <c r="K152"/>
  <c r="M152" s="1"/>
  <c r="H153"/>
  <c r="K153" s="1"/>
  <c r="H154"/>
  <c r="K154"/>
  <c r="M154" s="1"/>
  <c r="H155"/>
  <c r="K155" s="1"/>
  <c r="H156"/>
  <c r="K156"/>
  <c r="M156" s="1"/>
  <c r="H157"/>
  <c r="K157" s="1"/>
  <c r="H158"/>
  <c r="K158"/>
  <c r="M158" s="1"/>
  <c r="H159"/>
  <c r="K159" s="1"/>
  <c r="H160"/>
  <c r="K160"/>
  <c r="M160" s="1"/>
  <c r="H161"/>
  <c r="K161" s="1"/>
  <c r="H162"/>
  <c r="K162"/>
  <c r="M162" s="1"/>
  <c r="H163"/>
  <c r="K163" s="1"/>
  <c r="H164"/>
  <c r="K164"/>
  <c r="M164" s="1"/>
  <c r="H165"/>
  <c r="K165" s="1"/>
  <c r="H166"/>
  <c r="K166"/>
  <c r="M166" s="1"/>
  <c r="H167"/>
  <c r="K167" s="1"/>
  <c r="H168"/>
  <c r="K168"/>
  <c r="M168" s="1"/>
  <c r="H169"/>
  <c r="K169"/>
  <c r="M169" s="1"/>
  <c r="H170"/>
  <c r="K170" s="1"/>
  <c r="H171"/>
  <c r="K171"/>
  <c r="M171" s="1"/>
  <c r="H172"/>
  <c r="K172" s="1"/>
  <c r="H173"/>
  <c r="K173"/>
  <c r="M173" s="1"/>
  <c r="H174"/>
  <c r="K174" s="1"/>
  <c r="H175"/>
  <c r="K175"/>
  <c r="M175" s="1"/>
  <c r="H176"/>
  <c r="K176" s="1"/>
  <c r="H177"/>
  <c r="K177"/>
  <c r="M177" s="1"/>
  <c r="H178"/>
  <c r="K178"/>
  <c r="M178" s="1"/>
  <c r="H179"/>
  <c r="K179"/>
  <c r="M179" s="1"/>
  <c r="H180"/>
  <c r="K180" s="1"/>
  <c r="H181"/>
  <c r="K181"/>
  <c r="M181" s="1"/>
  <c r="H182"/>
  <c r="K182" s="1"/>
  <c r="H183"/>
  <c r="K183"/>
  <c r="M183" s="1"/>
  <c r="H184"/>
  <c r="K184" s="1"/>
  <c r="H185"/>
  <c r="K185"/>
  <c r="M185" s="1"/>
  <c r="H186"/>
  <c r="K186" s="1"/>
  <c r="H187"/>
  <c r="K187"/>
  <c r="M187" s="1"/>
  <c r="H188"/>
  <c r="K188" s="1"/>
  <c r="H189"/>
  <c r="K189"/>
  <c r="M189" s="1"/>
  <c r="H190"/>
  <c r="K190" s="1"/>
  <c r="H191"/>
  <c r="K191"/>
  <c r="M191" s="1"/>
  <c r="H192"/>
  <c r="K192" s="1"/>
  <c r="H193"/>
  <c r="K193"/>
  <c r="M193" s="1"/>
  <c r="H194"/>
  <c r="K194" s="1"/>
  <c r="H195"/>
  <c r="K195"/>
  <c r="M195" s="1"/>
  <c r="H196"/>
  <c r="K196" s="1"/>
  <c r="H197"/>
  <c r="K197"/>
  <c r="M197" s="1"/>
  <c r="H198"/>
  <c r="K198" s="1"/>
  <c r="H199"/>
  <c r="K199"/>
  <c r="M199" s="1"/>
  <c r="H200"/>
  <c r="K200" s="1"/>
  <c r="H201"/>
  <c r="K201"/>
  <c r="M201" s="1"/>
  <c r="H202"/>
  <c r="K202" s="1"/>
  <c r="H203"/>
  <c r="K203"/>
  <c r="M203" s="1"/>
  <c r="H204"/>
  <c r="K204" s="1"/>
  <c r="H9"/>
  <c r="K9" s="1"/>
  <c r="H10"/>
  <c r="K10"/>
  <c r="H11"/>
  <c r="K11"/>
  <c r="M11" s="1"/>
  <c r="H12"/>
  <c r="H13"/>
  <c r="K13" s="1"/>
  <c r="H14"/>
  <c r="K14"/>
  <c r="H15"/>
  <c r="K15"/>
  <c r="H16"/>
  <c r="K16"/>
  <c r="M16" s="1"/>
  <c r="H17"/>
  <c r="K17" s="1"/>
  <c r="H18"/>
  <c r="K18" s="1"/>
  <c r="H19"/>
  <c r="K19" s="1"/>
  <c r="H20"/>
  <c r="K20" s="1"/>
  <c r="H21"/>
  <c r="K21" s="1"/>
  <c r="H22"/>
  <c r="K22"/>
  <c r="M22" s="1"/>
  <c r="H23"/>
  <c r="H24"/>
  <c r="K24"/>
  <c r="M24" s="1"/>
  <c r="H25"/>
  <c r="K25" s="1"/>
  <c r="M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/>
  <c r="M70" s="1"/>
  <c r="H71"/>
  <c r="H72"/>
  <c r="K72"/>
  <c r="M72" s="1"/>
  <c r="H73"/>
  <c r="H74"/>
  <c r="K74"/>
  <c r="M74" s="1"/>
  <c r="H75"/>
  <c r="H76"/>
  <c r="K76"/>
  <c r="M76" s="1"/>
  <c r="H77"/>
  <c r="H78"/>
  <c r="K78"/>
  <c r="M78" s="1"/>
  <c r="H79"/>
  <c r="H80"/>
  <c r="K80"/>
  <c r="M80" s="1"/>
  <c r="H81"/>
  <c r="H82"/>
  <c r="K82"/>
  <c r="M82" s="1"/>
  <c r="H83"/>
  <c r="H84"/>
  <c r="K84"/>
  <c r="M84" s="1"/>
  <c r="H85"/>
  <c r="H86"/>
  <c r="K86"/>
  <c r="M86" s="1"/>
  <c r="H87"/>
  <c r="H88"/>
  <c r="K88"/>
  <c r="M88" s="1"/>
  <c r="H89"/>
  <c r="H90"/>
  <c r="K90"/>
  <c r="M90" s="1"/>
  <c r="H91"/>
  <c r="H92"/>
  <c r="K92"/>
  <c r="M92" s="1"/>
  <c r="H93"/>
  <c r="H94"/>
  <c r="K94"/>
  <c r="M94" s="1"/>
  <c r="H95"/>
  <c r="H96"/>
  <c r="K96"/>
  <c r="M96" s="1"/>
  <c r="H97"/>
  <c r="H98"/>
  <c r="K98"/>
  <c r="M98" s="1"/>
  <c r="H99"/>
  <c r="H100"/>
  <c r="K100"/>
  <c r="M100" s="1"/>
  <c r="H101"/>
  <c r="H102"/>
  <c r="K102"/>
  <c r="M102" s="1"/>
  <c r="H103"/>
  <c r="H104"/>
  <c r="K104"/>
  <c r="M104" s="1"/>
  <c r="H105"/>
  <c r="H106"/>
  <c r="K106"/>
  <c r="M106" s="1"/>
  <c r="H107"/>
  <c r="H108"/>
  <c r="K108"/>
  <c r="M108" s="1"/>
  <c r="H109"/>
  <c r="H110"/>
  <c r="K110"/>
  <c r="M110" s="1"/>
  <c r="H111"/>
  <c r="H112"/>
  <c r="K112"/>
  <c r="M112" s="1"/>
  <c r="H113"/>
  <c r="H114"/>
  <c r="K114"/>
  <c r="M114" s="1"/>
  <c r="H115"/>
  <c r="H116"/>
  <c r="K116"/>
  <c r="M116" s="1"/>
  <c r="H117"/>
  <c r="H118"/>
  <c r="K118"/>
  <c r="M118" s="1"/>
  <c r="H119"/>
  <c r="H120"/>
  <c r="K120"/>
  <c r="M120" s="1"/>
  <c r="H121"/>
  <c r="H122"/>
  <c r="K122"/>
  <c r="M122" s="1"/>
  <c r="H123"/>
  <c r="K12"/>
  <c r="M12" s="1"/>
  <c r="K23"/>
  <c r="M23" s="1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M264"/>
  <c r="N264"/>
  <c r="M260"/>
  <c r="N260"/>
  <c r="M252"/>
  <c r="N252"/>
  <c r="M15"/>
  <c r="N15"/>
  <c r="M14"/>
  <c r="N14"/>
  <c r="N203"/>
  <c r="N201"/>
  <c r="N199"/>
  <c r="N197"/>
  <c r="N195"/>
  <c r="N193"/>
  <c r="N191"/>
  <c r="N189"/>
  <c r="N187"/>
  <c r="N185"/>
  <c r="N183"/>
  <c r="N181"/>
  <c r="N179"/>
  <c r="N178"/>
  <c r="N177"/>
  <c r="N175"/>
  <c r="N173"/>
  <c r="N171"/>
  <c r="N169"/>
  <c r="N168"/>
  <c r="N166"/>
  <c r="N164"/>
  <c r="N162"/>
  <c r="N160"/>
  <c r="N158"/>
  <c r="N156"/>
  <c r="N154"/>
  <c r="N152"/>
  <c r="N151"/>
  <c r="N149"/>
  <c r="N147"/>
  <c r="N145"/>
  <c r="N143"/>
  <c r="N141"/>
  <c r="N138"/>
  <c r="N136"/>
  <c r="N134"/>
  <c r="N132"/>
  <c r="N130"/>
  <c r="N128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16"/>
  <c r="N12"/>
  <c r="N11"/>
  <c r="N265"/>
  <c r="N261"/>
  <c r="N257"/>
  <c r="N253"/>
  <c r="M256"/>
  <c r="N256"/>
  <c r="M214"/>
  <c r="M212"/>
  <c r="N25"/>
  <c r="N24"/>
  <c r="N23"/>
  <c r="N22"/>
  <c r="N10"/>
  <c r="M10"/>
  <c r="N68" l="1"/>
  <c r="M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M18"/>
  <c r="N18"/>
  <c r="M202"/>
  <c r="N202"/>
  <c r="M198"/>
  <c r="N198"/>
  <c r="M194"/>
  <c r="N194"/>
  <c r="M190"/>
  <c r="N190"/>
  <c r="M186"/>
  <c r="N186"/>
  <c r="M182"/>
  <c r="N182"/>
  <c r="M176"/>
  <c r="N176"/>
  <c r="M172"/>
  <c r="N172"/>
  <c r="N167"/>
  <c r="M167"/>
  <c r="N163"/>
  <c r="M163"/>
  <c r="N159"/>
  <c r="M159"/>
  <c r="N155"/>
  <c r="M155"/>
  <c r="M150"/>
  <c r="N150"/>
  <c r="M146"/>
  <c r="N146"/>
  <c r="M142"/>
  <c r="N142"/>
  <c r="N139"/>
  <c r="M139"/>
  <c r="N135"/>
  <c r="M135"/>
  <c r="N131"/>
  <c r="M131"/>
  <c r="N127"/>
  <c r="M127"/>
  <c r="N125"/>
  <c r="M125"/>
  <c r="N208"/>
  <c r="M208"/>
  <c r="N206"/>
  <c r="M206"/>
  <c r="N210"/>
  <c r="M210"/>
  <c r="N266"/>
  <c r="M266"/>
  <c r="N262"/>
  <c r="M262"/>
  <c r="N258"/>
  <c r="M258"/>
  <c r="N254"/>
  <c r="M254"/>
  <c r="M250"/>
  <c r="N250"/>
  <c r="M248"/>
  <c r="N248"/>
  <c r="M246"/>
  <c r="N246"/>
  <c r="M244"/>
  <c r="N244"/>
  <c r="M242"/>
  <c r="N242"/>
  <c r="M240"/>
  <c r="N240"/>
  <c r="M238"/>
  <c r="N238"/>
  <c r="M236"/>
  <c r="N236"/>
  <c r="M234"/>
  <c r="N234"/>
  <c r="M232"/>
  <c r="N232"/>
  <c r="M230"/>
  <c r="N230"/>
  <c r="M228"/>
  <c r="N228"/>
  <c r="M226"/>
  <c r="N226"/>
  <c r="M224"/>
  <c r="N224"/>
  <c r="M222"/>
  <c r="N222"/>
  <c r="M220"/>
  <c r="N220"/>
  <c r="M218"/>
  <c r="N218"/>
  <c r="M216"/>
  <c r="N216"/>
  <c r="N284"/>
  <c r="M284"/>
  <c r="N282"/>
  <c r="M282"/>
  <c r="N278"/>
  <c r="M278"/>
  <c r="N274"/>
  <c r="M274"/>
  <c r="N267"/>
  <c r="M267"/>
  <c r="M204"/>
  <c r="N204"/>
  <c r="M200"/>
  <c r="N200"/>
  <c r="M196"/>
  <c r="N196"/>
  <c r="M192"/>
  <c r="N192"/>
  <c r="M188"/>
  <c r="N188"/>
  <c r="M184"/>
  <c r="N184"/>
  <c r="M180"/>
  <c r="N180"/>
  <c r="M174"/>
  <c r="N174"/>
  <c r="M170"/>
  <c r="N170"/>
  <c r="N165"/>
  <c r="M165"/>
  <c r="N161"/>
  <c r="M161"/>
  <c r="N157"/>
  <c r="M157"/>
  <c r="N153"/>
  <c r="M153"/>
  <c r="M148"/>
  <c r="N148"/>
  <c r="M144"/>
  <c r="N144"/>
  <c r="M140"/>
  <c r="N140"/>
  <c r="N137"/>
  <c r="M137"/>
  <c r="N133"/>
  <c r="M133"/>
  <c r="N129"/>
  <c r="M129"/>
  <c r="N126"/>
  <c r="M126"/>
  <c r="N124"/>
  <c r="M124"/>
  <c r="N207"/>
  <c r="M207"/>
  <c r="N205"/>
  <c r="M205"/>
  <c r="N209"/>
  <c r="M209"/>
  <c r="N263"/>
  <c r="M263"/>
  <c r="N259"/>
  <c r="M259"/>
  <c r="N255"/>
  <c r="M255"/>
  <c r="N251"/>
  <c r="M251"/>
  <c r="M249"/>
  <c r="N249"/>
  <c r="M247"/>
  <c r="N247"/>
  <c r="M245"/>
  <c r="N245"/>
  <c r="M243"/>
  <c r="N243"/>
  <c r="M241"/>
  <c r="N241"/>
  <c r="M239"/>
  <c r="N239"/>
  <c r="M237"/>
  <c r="N237"/>
  <c r="M235"/>
  <c r="N235"/>
  <c r="M233"/>
  <c r="N233"/>
  <c r="M231"/>
  <c r="N231"/>
  <c r="M229"/>
  <c r="N229"/>
  <c r="M227"/>
  <c r="N227"/>
  <c r="M225"/>
  <c r="N225"/>
  <c r="M223"/>
  <c r="N223"/>
  <c r="M221"/>
  <c r="N221"/>
  <c r="M219"/>
  <c r="N219"/>
  <c r="M217"/>
  <c r="N217"/>
  <c r="M215"/>
  <c r="N215"/>
  <c r="M213"/>
  <c r="N213"/>
  <c r="M211"/>
  <c r="N211"/>
  <c r="M283"/>
  <c r="N283"/>
  <c r="N279"/>
  <c r="M279"/>
  <c r="N275"/>
  <c r="M275"/>
  <c r="N271"/>
  <c r="M271"/>
  <c r="M20"/>
  <c r="N20"/>
  <c r="M13"/>
  <c r="N13"/>
  <c r="N8"/>
  <c r="M8"/>
  <c r="M19"/>
  <c r="N19"/>
  <c r="M21"/>
  <c r="N21"/>
  <c r="M17"/>
  <c r="N17"/>
  <c r="M9"/>
  <c r="N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<sst xmlns="http://schemas.openxmlformats.org/spreadsheetml/2006/main" count="22" uniqueCount="22">
  <si>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</si>
  <si>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</si>
  <si>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</si>
  <si>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</si>
  <si>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</si>
  <si>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</si>
  <si>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</si>
  <si>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</si>
  <si>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</si>
  <si>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</si>
  <si>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</si>
  <si>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</si>
  <si>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</si>
  <si>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</si>
  <si>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</si>
  <si>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</si>
  <si>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</si>
  <si>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</si>
  <si>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</si>
  <si>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</si>
  <si>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КОЗМЕТИЧАР ЕСТЕТИЧАР  </t>
  </si>
  <si>
    <t>КОЗМЕТОТЕРАПИЈА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</si>
</sst>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570312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2895</v>
      </c>
      <c r="C8" s="28">
        <v>5</v>
      </c>
      <c r="D8" s="28">
        <v>18</v>
      </c>
      <c r="E8" s="29">
        <v>8</v>
      </c>
      <c r="F8" s="28">
        <v>1.5</v>
      </c>
      <c r="G8" s="28">
        <v>1</v>
      </c>
      <c r="H8" s="9">
        <f t="shared" ref="H8:H21" si="0">SUM(C8:G8)</f>
        <v>33.5</v>
      </c>
      <c r="I8" s="41"/>
      <c r="J8" s="41"/>
      <c r="K8" s="53">
        <f>SUM(H8,I8,J8)</f>
        <v>33.5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2942</v>
      </c>
      <c r="C9" s="30"/>
      <c r="D9" s="30"/>
      <c r="E9" s="31"/>
      <c r="F9" s="30"/>
      <c r="G9" s="30"/>
      <c r="H9" s="11">
        <f t="shared" si="0"/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2967</v>
      </c>
      <c r="C10" s="30">
        <v>10</v>
      </c>
      <c r="D10" s="30">
        <v>20</v>
      </c>
      <c r="E10" s="31">
        <v>10</v>
      </c>
      <c r="F10" s="30">
        <v>3.75</v>
      </c>
      <c r="G10" s="30">
        <v>2.2000000000000002</v>
      </c>
      <c r="H10" s="11">
        <f t="shared" si="0"/>
        <v>45.95</v>
      </c>
      <c r="I10" s="38"/>
      <c r="J10" s="38"/>
      <c r="K10" s="54">
        <f t="shared" si="1"/>
        <v>45.95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2994</v>
      </c>
      <c r="C11" s="32">
        <v>10</v>
      </c>
      <c r="D11" s="32">
        <v>20</v>
      </c>
      <c r="E11" s="33">
        <v>10</v>
      </c>
      <c r="F11" s="32">
        <v>4</v>
      </c>
      <c r="G11" s="32">
        <v>3.5</v>
      </c>
      <c r="H11" s="11">
        <f t="shared" si="0"/>
        <v>47.5</v>
      </c>
      <c r="I11" s="39"/>
      <c r="J11" s="39"/>
      <c r="K11" s="54">
        <f t="shared" si="1"/>
        <v>47.5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3082</v>
      </c>
      <c r="C12" s="30">
        <v>10</v>
      </c>
      <c r="D12" s="30">
        <v>20</v>
      </c>
      <c r="E12" s="31">
        <v>10</v>
      </c>
      <c r="F12" s="30">
        <v>4</v>
      </c>
      <c r="G12" s="30">
        <v>4</v>
      </c>
      <c r="H12" s="11">
        <f t="shared" si="0"/>
        <v>48</v>
      </c>
      <c r="I12" s="38"/>
      <c r="J12" s="38"/>
      <c r="K12" s="54">
        <f t="shared" si="1"/>
        <v>48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3091</v>
      </c>
      <c r="C13" s="30">
        <v>9</v>
      </c>
      <c r="D13" s="30">
        <v>20</v>
      </c>
      <c r="E13" s="31">
        <v>10</v>
      </c>
      <c r="F13" s="30">
        <v>4</v>
      </c>
      <c r="G13" s="30">
        <v>4</v>
      </c>
      <c r="H13" s="11">
        <f t="shared" si="0"/>
        <v>47</v>
      </c>
      <c r="I13" s="38"/>
      <c r="J13" s="38"/>
      <c r="K13" s="54">
        <f t="shared" si="1"/>
        <v>47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3135</v>
      </c>
      <c r="C14" s="30">
        <v>4</v>
      </c>
      <c r="D14" s="30">
        <v>16</v>
      </c>
      <c r="E14" s="31">
        <v>8</v>
      </c>
      <c r="F14" s="30">
        <v>2.5</v>
      </c>
      <c r="G14" s="30">
        <v>2</v>
      </c>
      <c r="H14" s="11">
        <f t="shared" si="0"/>
        <v>32.5</v>
      </c>
      <c r="I14" s="38"/>
      <c r="J14" s="38"/>
      <c r="K14" s="54">
        <f t="shared" si="1"/>
        <v>32.5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3145</v>
      </c>
      <c r="C15" s="30">
        <v>9</v>
      </c>
      <c r="D15" s="30">
        <v>20</v>
      </c>
      <c r="E15" s="31">
        <v>9</v>
      </c>
      <c r="F15" s="30">
        <v>4</v>
      </c>
      <c r="G15" s="30">
        <v>4</v>
      </c>
      <c r="H15" s="11">
        <f t="shared" si="0"/>
        <v>46</v>
      </c>
      <c r="I15" s="38"/>
      <c r="J15" s="38"/>
      <c r="K15" s="54">
        <f t="shared" si="1"/>
        <v>46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3196</v>
      </c>
      <c r="C16" s="30">
        <v>10</v>
      </c>
      <c r="D16" s="30">
        <v>20</v>
      </c>
      <c r="E16" s="31">
        <v>10</v>
      </c>
      <c r="F16" s="30">
        <v>4</v>
      </c>
      <c r="G16" s="30">
        <v>2.5</v>
      </c>
      <c r="H16" s="11">
        <f t="shared" si="0"/>
        <v>46.5</v>
      </c>
      <c r="I16" s="38"/>
      <c r="J16" s="38"/>
      <c r="K16" s="54">
        <f t="shared" si="1"/>
        <v>46.5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3231</v>
      </c>
      <c r="C17" s="30">
        <v>3</v>
      </c>
      <c r="D17" s="30">
        <v>10</v>
      </c>
      <c r="E17" s="31"/>
      <c r="F17" s="30">
        <v>1.5</v>
      </c>
      <c r="G17" s="30">
        <v>2.6</v>
      </c>
      <c r="H17" s="11">
        <f t="shared" si="0"/>
        <v>17.100000000000001</v>
      </c>
      <c r="I17" s="38"/>
      <c r="J17" s="38"/>
      <c r="K17" s="54">
        <f t="shared" si="1"/>
        <v>17.100000000000001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3245</v>
      </c>
      <c r="C18" s="30">
        <v>9</v>
      </c>
      <c r="D18" s="30">
        <v>20</v>
      </c>
      <c r="E18" s="31">
        <v>10</v>
      </c>
      <c r="F18" s="30">
        <v>2.75</v>
      </c>
      <c r="G18" s="30">
        <v>4.5</v>
      </c>
      <c r="H18" s="11">
        <f t="shared" si="0"/>
        <v>46.25</v>
      </c>
      <c r="I18" s="38"/>
      <c r="J18" s="38"/>
      <c r="K18" s="54">
        <f t="shared" si="1"/>
        <v>46.25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3281</v>
      </c>
      <c r="C19" s="30">
        <v>9</v>
      </c>
      <c r="D19" s="30">
        <v>19</v>
      </c>
      <c r="E19" s="31">
        <v>8</v>
      </c>
      <c r="F19" s="30">
        <v>3</v>
      </c>
      <c r="G19" s="30">
        <v>2.5</v>
      </c>
      <c r="H19" s="11">
        <f t="shared" si="0"/>
        <v>41.5</v>
      </c>
      <c r="I19" s="38"/>
      <c r="J19" s="38"/>
      <c r="K19" s="54">
        <f t="shared" si="1"/>
        <v>41.5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3339</v>
      </c>
      <c r="C20" s="30">
        <v>3</v>
      </c>
      <c r="D20" s="30">
        <v>5</v>
      </c>
      <c r="E20" s="31">
        <v>8</v>
      </c>
      <c r="F20" s="30">
        <v>0.5</v>
      </c>
      <c r="G20" s="30">
        <v>1.5</v>
      </c>
      <c r="H20" s="11">
        <f t="shared" si="0"/>
        <v>18</v>
      </c>
      <c r="I20" s="38"/>
      <c r="J20" s="38"/>
      <c r="K20" s="54">
        <f t="shared" si="1"/>
        <v>18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3480</v>
      </c>
      <c r="C21" s="30">
        <v>9</v>
      </c>
      <c r="D21" s="30">
        <v>20</v>
      </c>
      <c r="E21" s="31">
        <v>10</v>
      </c>
      <c r="F21" s="30">
        <v>1.75</v>
      </c>
      <c r="G21" s="30">
        <v>1.25</v>
      </c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/>
      <c r="C22" s="30"/>
      <c r="D22" s="30"/>
      <c r="E22" s="31"/>
      <c r="F22" s="30"/>
      <c r="G22" s="30"/>
      <c r="H22" s="11">
        <f t="shared" ref="H22:H72" si="4">SUM(C22:G22)</f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/>
      <c r="C23" s="30"/>
      <c r="D23" s="30"/>
      <c r="E23" s="31"/>
      <c r="F23" s="30"/>
      <c r="G23" s="30"/>
      <c r="H23" s="11">
        <f t="shared" si="4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/>
      <c r="C24" s="30"/>
      <c r="D24" s="30"/>
      <c r="E24" s="31"/>
      <c r="F24" s="30"/>
      <c r="G24" s="30"/>
      <c r="H24" s="11">
        <f t="shared" si="4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/>
      <c r="C25" s="30"/>
      <c r="D25" s="30"/>
      <c r="E25" s="31"/>
      <c r="F25" s="30"/>
      <c r="G25" s="30"/>
      <c r="H25" s="11">
        <f t="shared" si="4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/>
      <c r="C26" s="30"/>
      <c r="D26" s="30"/>
      <c r="E26" s="31"/>
      <c r="F26" s="30"/>
      <c r="G26" s="30"/>
      <c r="H26" s="11">
        <f t="shared" si="4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/>
      <c r="C27" s="30"/>
      <c r="D27" s="30"/>
      <c r="E27" s="31"/>
      <c r="F27" s="30"/>
      <c r="G27" s="30"/>
      <c r="H27" s="11">
        <f t="shared" si="4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/>
      <c r="C28" s="30"/>
      <c r="D28" s="30"/>
      <c r="E28" s="31"/>
      <c r="F28" s="30"/>
      <c r="G28" s="30"/>
      <c r="H28" s="11">
        <f t="shared" si="4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/>
      <c r="C29" s="30"/>
      <c r="D29" s="30"/>
      <c r="E29" s="31"/>
      <c r="F29" s="30"/>
      <c r="G29" s="30"/>
      <c r="H29" s="11">
        <f t="shared" si="4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/>
      <c r="C30" s="30"/>
      <c r="D30" s="30"/>
      <c r="E30" s="31"/>
      <c r="F30" s="30"/>
      <c r="G30" s="30"/>
      <c r="H30" s="11">
        <f t="shared" si="4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/>
      <c r="C31" s="30"/>
      <c r="D31" s="30"/>
      <c r="E31" s="31"/>
      <c r="F31" s="30"/>
      <c r="G31" s="30"/>
      <c r="H31" s="11">
        <f t="shared" si="4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/>
      <c r="C32" s="30"/>
      <c r="D32" s="30"/>
      <c r="E32" s="31"/>
      <c r="F32" s="30"/>
      <c r="G32" s="30"/>
      <c r="H32" s="11">
        <f t="shared" si="4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/>
      <c r="C33" s="30"/>
      <c r="D33" s="30"/>
      <c r="E33" s="31"/>
      <c r="F33" s="30"/>
      <c r="G33" s="30"/>
      <c r="H33" s="11">
        <f t="shared" si="4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/>
      <c r="C34" s="30"/>
      <c r="D34" s="30"/>
      <c r="E34" s="31"/>
      <c r="F34" s="30"/>
      <c r="G34" s="30"/>
      <c r="H34" s="11">
        <f t="shared" si="4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/>
      <c r="C35" s="30"/>
      <c r="D35" s="30"/>
      <c r="E35" s="31"/>
      <c r="F35" s="30"/>
      <c r="G35" s="30"/>
      <c r="H35" s="11">
        <f t="shared" si="4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/>
      <c r="C36" s="30"/>
      <c r="D36" s="30"/>
      <c r="E36" s="31"/>
      <c r="F36" s="30"/>
      <c r="G36" s="30"/>
      <c r="H36" s="11">
        <f t="shared" si="4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/>
      <c r="C37" s="30"/>
      <c r="D37" s="30"/>
      <c r="E37" s="31"/>
      <c r="F37" s="30"/>
      <c r="G37" s="30"/>
      <c r="H37" s="11">
        <f t="shared" si="4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/>
      <c r="C38" s="30"/>
      <c r="D38" s="30"/>
      <c r="E38" s="31"/>
      <c r="F38" s="30"/>
      <c r="G38" s="30"/>
      <c r="H38" s="11">
        <f t="shared" si="4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4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4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4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4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4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4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4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4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4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4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4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4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4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4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4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4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4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4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4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4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4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4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4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4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4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4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4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4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4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4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4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4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4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4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5">SUM(C73:G73)</f>
        <v>0</v>
      </c>
      <c r="I73" s="38"/>
      <c r="J73" s="38"/>
      <c r="K73" s="54">
        <f t="shared" ref="K73:K136" si="6">SUM(H73,I73,J73)</f>
        <v>0</v>
      </c>
      <c r="L73" s="7"/>
      <c r="M73" s="59" t="str">
        <f t="shared" ref="M73:M136" si="7">IF(K73&gt;50.499,K73,"Није положио(ла)")</f>
        <v>Није положио(ла)</v>
      </c>
      <c r="N73" s="61">
        <f t="shared" ref="N73:N136" si="8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5"/>
        <v>0</v>
      </c>
      <c r="I74" s="38"/>
      <c r="J74" s="38"/>
      <c r="K74" s="54">
        <f t="shared" si="6"/>
        <v>0</v>
      </c>
      <c r="L74" s="7"/>
      <c r="M74" s="59" t="str">
        <f t="shared" si="7"/>
        <v>Није положио(ла)</v>
      </c>
      <c r="N74" s="61">
        <f t="shared" si="8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5"/>
        <v>0</v>
      </c>
      <c r="I75" s="38"/>
      <c r="J75" s="38"/>
      <c r="K75" s="54">
        <f t="shared" si="6"/>
        <v>0</v>
      </c>
      <c r="L75" s="7"/>
      <c r="M75" s="59" t="str">
        <f t="shared" si="7"/>
        <v>Није положио(ла)</v>
      </c>
      <c r="N75" s="61">
        <f t="shared" si="8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5"/>
        <v>0</v>
      </c>
      <c r="I76" s="38"/>
      <c r="J76" s="38"/>
      <c r="K76" s="54">
        <f t="shared" si="6"/>
        <v>0</v>
      </c>
      <c r="L76" s="7"/>
      <c r="M76" s="59" t="str">
        <f t="shared" si="7"/>
        <v>Није положио(ла)</v>
      </c>
      <c r="N76" s="61">
        <f t="shared" si="8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5"/>
        <v>0</v>
      </c>
      <c r="I77" s="38"/>
      <c r="J77" s="38"/>
      <c r="K77" s="54">
        <f t="shared" si="6"/>
        <v>0</v>
      </c>
      <c r="L77" s="7"/>
      <c r="M77" s="59" t="str">
        <f t="shared" si="7"/>
        <v>Није положио(ла)</v>
      </c>
      <c r="N77" s="61">
        <f t="shared" si="8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5"/>
        <v>0</v>
      </c>
      <c r="I78" s="38"/>
      <c r="J78" s="38"/>
      <c r="K78" s="54">
        <f t="shared" si="6"/>
        <v>0</v>
      </c>
      <c r="L78" s="7"/>
      <c r="M78" s="59" t="str">
        <f t="shared" si="7"/>
        <v>Није положио(ла)</v>
      </c>
      <c r="N78" s="61">
        <f t="shared" si="8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5"/>
        <v>0</v>
      </c>
      <c r="I79" s="38"/>
      <c r="J79" s="38"/>
      <c r="K79" s="54">
        <f t="shared" si="6"/>
        <v>0</v>
      </c>
      <c r="L79" s="7"/>
      <c r="M79" s="59" t="str">
        <f t="shared" si="7"/>
        <v>Није положио(ла)</v>
      </c>
      <c r="N79" s="61">
        <f t="shared" si="8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5"/>
        <v>0</v>
      </c>
      <c r="I80" s="38"/>
      <c r="J80" s="38"/>
      <c r="K80" s="54">
        <f t="shared" si="6"/>
        <v>0</v>
      </c>
      <c r="L80" s="7"/>
      <c r="M80" s="59" t="str">
        <f t="shared" si="7"/>
        <v>Није положио(ла)</v>
      </c>
      <c r="N80" s="61">
        <f t="shared" si="8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5"/>
        <v>0</v>
      </c>
      <c r="I81" s="38"/>
      <c r="J81" s="38"/>
      <c r="K81" s="54">
        <f t="shared" si="6"/>
        <v>0</v>
      </c>
      <c r="L81" s="7"/>
      <c r="M81" s="59" t="str">
        <f t="shared" si="7"/>
        <v>Није положио(ла)</v>
      </c>
      <c r="N81" s="61">
        <f t="shared" si="8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5"/>
        <v>0</v>
      </c>
      <c r="I82" s="38"/>
      <c r="J82" s="38"/>
      <c r="K82" s="54">
        <f t="shared" si="6"/>
        <v>0</v>
      </c>
      <c r="L82" s="7"/>
      <c r="M82" s="59" t="str">
        <f t="shared" si="7"/>
        <v>Није положио(ла)</v>
      </c>
      <c r="N82" s="61">
        <f t="shared" si="8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5"/>
        <v>0</v>
      </c>
      <c r="I83" s="38"/>
      <c r="J83" s="38"/>
      <c r="K83" s="54">
        <f t="shared" si="6"/>
        <v>0</v>
      </c>
      <c r="L83" s="7"/>
      <c r="M83" s="59" t="str">
        <f t="shared" si="7"/>
        <v>Није положио(ла)</v>
      </c>
      <c r="N83" s="61">
        <f t="shared" si="8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5"/>
        <v>0</v>
      </c>
      <c r="I84" s="38"/>
      <c r="J84" s="38"/>
      <c r="K84" s="54">
        <f t="shared" si="6"/>
        <v>0</v>
      </c>
      <c r="L84" s="7"/>
      <c r="M84" s="59" t="str">
        <f t="shared" si="7"/>
        <v>Није положио(ла)</v>
      </c>
      <c r="N84" s="61">
        <f t="shared" si="8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5"/>
        <v>0</v>
      </c>
      <c r="I85" s="38"/>
      <c r="J85" s="38"/>
      <c r="K85" s="54">
        <f t="shared" si="6"/>
        <v>0</v>
      </c>
      <c r="L85" s="7"/>
      <c r="M85" s="59" t="str">
        <f t="shared" si="7"/>
        <v>Није положио(ла)</v>
      </c>
      <c r="N85" s="61">
        <f t="shared" si="8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5"/>
        <v>0</v>
      </c>
      <c r="I86" s="38"/>
      <c r="J86" s="38"/>
      <c r="K86" s="54">
        <f t="shared" si="6"/>
        <v>0</v>
      </c>
      <c r="L86" s="7"/>
      <c r="M86" s="59" t="str">
        <f t="shared" si="7"/>
        <v>Није положио(ла)</v>
      </c>
      <c r="N86" s="61">
        <f t="shared" si="8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5"/>
        <v>0</v>
      </c>
      <c r="I87" s="38"/>
      <c r="J87" s="38"/>
      <c r="K87" s="54">
        <f t="shared" si="6"/>
        <v>0</v>
      </c>
      <c r="L87" s="7"/>
      <c r="M87" s="59" t="str">
        <f t="shared" si="7"/>
        <v>Није положио(ла)</v>
      </c>
      <c r="N87" s="61">
        <f t="shared" si="8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5"/>
        <v>0</v>
      </c>
      <c r="I88" s="38"/>
      <c r="J88" s="38"/>
      <c r="K88" s="54">
        <f t="shared" si="6"/>
        <v>0</v>
      </c>
      <c r="L88" s="7"/>
      <c r="M88" s="59" t="str">
        <f t="shared" si="7"/>
        <v>Није положио(ла)</v>
      </c>
      <c r="N88" s="61">
        <f t="shared" si="8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5"/>
        <v>0</v>
      </c>
      <c r="I89" s="38"/>
      <c r="J89" s="38"/>
      <c r="K89" s="54">
        <f t="shared" si="6"/>
        <v>0</v>
      </c>
      <c r="L89" s="7"/>
      <c r="M89" s="59" t="str">
        <f t="shared" si="7"/>
        <v>Није положио(ла)</v>
      </c>
      <c r="N89" s="61">
        <f t="shared" si="8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5"/>
        <v>0</v>
      </c>
      <c r="I90" s="38"/>
      <c r="J90" s="38"/>
      <c r="K90" s="54">
        <f t="shared" si="6"/>
        <v>0</v>
      </c>
      <c r="L90" s="7"/>
      <c r="M90" s="59" t="str">
        <f t="shared" si="7"/>
        <v>Није положио(ла)</v>
      </c>
      <c r="N90" s="61">
        <f t="shared" si="8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5"/>
        <v>0</v>
      </c>
      <c r="I91" s="38"/>
      <c r="J91" s="38"/>
      <c r="K91" s="54">
        <f t="shared" si="6"/>
        <v>0</v>
      </c>
      <c r="L91" s="7"/>
      <c r="M91" s="59" t="str">
        <f t="shared" si="7"/>
        <v>Није положио(ла)</v>
      </c>
      <c r="N91" s="61">
        <f t="shared" si="8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5"/>
        <v>0</v>
      </c>
      <c r="I92" s="38"/>
      <c r="J92" s="38"/>
      <c r="K92" s="54">
        <f t="shared" si="6"/>
        <v>0</v>
      </c>
      <c r="L92" s="7"/>
      <c r="M92" s="59" t="str">
        <f t="shared" si="7"/>
        <v>Није положио(ла)</v>
      </c>
      <c r="N92" s="61">
        <f t="shared" si="8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5"/>
        <v>0</v>
      </c>
      <c r="I93" s="38"/>
      <c r="J93" s="38"/>
      <c r="K93" s="54">
        <f t="shared" si="6"/>
        <v>0</v>
      </c>
      <c r="L93" s="7"/>
      <c r="M93" s="59" t="str">
        <f t="shared" si="7"/>
        <v>Није положио(ла)</v>
      </c>
      <c r="N93" s="61">
        <f t="shared" si="8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5"/>
        <v>0</v>
      </c>
      <c r="I94" s="38"/>
      <c r="J94" s="38"/>
      <c r="K94" s="54">
        <f t="shared" si="6"/>
        <v>0</v>
      </c>
      <c r="L94" s="7"/>
      <c r="M94" s="59" t="str">
        <f t="shared" si="7"/>
        <v>Није положио(ла)</v>
      </c>
      <c r="N94" s="61">
        <f t="shared" si="8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5"/>
        <v>0</v>
      </c>
      <c r="I95" s="38"/>
      <c r="J95" s="38"/>
      <c r="K95" s="54">
        <f t="shared" si="6"/>
        <v>0</v>
      </c>
      <c r="L95" s="7"/>
      <c r="M95" s="59" t="str">
        <f t="shared" si="7"/>
        <v>Није положио(ла)</v>
      </c>
      <c r="N95" s="61">
        <f t="shared" si="8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5"/>
        <v>0</v>
      </c>
      <c r="I96" s="38"/>
      <c r="J96" s="38"/>
      <c r="K96" s="54">
        <f t="shared" si="6"/>
        <v>0</v>
      </c>
      <c r="L96" s="7"/>
      <c r="M96" s="59" t="str">
        <f t="shared" si="7"/>
        <v>Није положио(ла)</v>
      </c>
      <c r="N96" s="61">
        <f t="shared" si="8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5"/>
        <v>0</v>
      </c>
      <c r="I97" s="38"/>
      <c r="J97" s="38"/>
      <c r="K97" s="54">
        <f t="shared" si="6"/>
        <v>0</v>
      </c>
      <c r="L97" s="7"/>
      <c r="M97" s="59" t="str">
        <f t="shared" si="7"/>
        <v>Није положио(ла)</v>
      </c>
      <c r="N97" s="61">
        <f t="shared" si="8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5"/>
        <v>0</v>
      </c>
      <c r="I98" s="38"/>
      <c r="J98" s="38"/>
      <c r="K98" s="54">
        <f t="shared" si="6"/>
        <v>0</v>
      </c>
      <c r="L98" s="7"/>
      <c r="M98" s="59" t="str">
        <f t="shared" si="7"/>
        <v>Није положио(ла)</v>
      </c>
      <c r="N98" s="61">
        <f t="shared" si="8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5"/>
        <v>0</v>
      </c>
      <c r="I99" s="38"/>
      <c r="J99" s="38"/>
      <c r="K99" s="54">
        <f t="shared" si="6"/>
        <v>0</v>
      </c>
      <c r="L99" s="7"/>
      <c r="M99" s="59" t="str">
        <f t="shared" si="7"/>
        <v>Није положио(ла)</v>
      </c>
      <c r="N99" s="61">
        <f t="shared" si="8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5"/>
        <v>0</v>
      </c>
      <c r="I100" s="38"/>
      <c r="J100" s="38"/>
      <c r="K100" s="54">
        <f t="shared" si="6"/>
        <v>0</v>
      </c>
      <c r="L100" s="7"/>
      <c r="M100" s="59" t="str">
        <f t="shared" si="7"/>
        <v>Није положио(ла)</v>
      </c>
      <c r="N100" s="61">
        <f t="shared" si="8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5"/>
        <v>0</v>
      </c>
      <c r="I101" s="38"/>
      <c r="J101" s="38"/>
      <c r="K101" s="54">
        <f t="shared" si="6"/>
        <v>0</v>
      </c>
      <c r="L101" s="7"/>
      <c r="M101" s="59" t="str">
        <f t="shared" si="7"/>
        <v>Није положио(ла)</v>
      </c>
      <c r="N101" s="61">
        <f t="shared" si="8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5"/>
        <v>0</v>
      </c>
      <c r="I102" s="38"/>
      <c r="J102" s="38"/>
      <c r="K102" s="54">
        <f t="shared" si="6"/>
        <v>0</v>
      </c>
      <c r="L102" s="7"/>
      <c r="M102" s="59" t="str">
        <f t="shared" si="7"/>
        <v>Није положио(ла)</v>
      </c>
      <c r="N102" s="61">
        <f t="shared" si="8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5"/>
        <v>0</v>
      </c>
      <c r="I103" s="38"/>
      <c r="J103" s="38"/>
      <c r="K103" s="54">
        <f t="shared" si="6"/>
        <v>0</v>
      </c>
      <c r="L103" s="7"/>
      <c r="M103" s="59" t="str">
        <f t="shared" si="7"/>
        <v>Није положио(ла)</v>
      </c>
      <c r="N103" s="61">
        <f t="shared" si="8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5"/>
        <v>0</v>
      </c>
      <c r="I104" s="38"/>
      <c r="J104" s="38"/>
      <c r="K104" s="54">
        <f t="shared" si="6"/>
        <v>0</v>
      </c>
      <c r="L104" s="7"/>
      <c r="M104" s="59" t="str">
        <f t="shared" si="7"/>
        <v>Није положио(ла)</v>
      </c>
      <c r="N104" s="61">
        <f t="shared" si="8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5"/>
        <v>0</v>
      </c>
      <c r="I105" s="38"/>
      <c r="J105" s="38"/>
      <c r="K105" s="54">
        <f t="shared" si="6"/>
        <v>0</v>
      </c>
      <c r="L105" s="7"/>
      <c r="M105" s="59" t="str">
        <f t="shared" si="7"/>
        <v>Није положио(ла)</v>
      </c>
      <c r="N105" s="61">
        <f t="shared" si="8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5"/>
        <v>0</v>
      </c>
      <c r="I106" s="38"/>
      <c r="J106" s="38"/>
      <c r="K106" s="54">
        <f t="shared" si="6"/>
        <v>0</v>
      </c>
      <c r="L106" s="7"/>
      <c r="M106" s="59" t="str">
        <f t="shared" si="7"/>
        <v>Није положио(ла)</v>
      </c>
      <c r="N106" s="61">
        <f t="shared" si="8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5"/>
        <v>0</v>
      </c>
      <c r="I107" s="38"/>
      <c r="J107" s="38"/>
      <c r="K107" s="54">
        <f t="shared" si="6"/>
        <v>0</v>
      </c>
      <c r="L107" s="7"/>
      <c r="M107" s="59" t="str">
        <f t="shared" si="7"/>
        <v>Није положио(ла)</v>
      </c>
      <c r="N107" s="61">
        <f t="shared" si="8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5"/>
        <v>0</v>
      </c>
      <c r="I108" s="38"/>
      <c r="J108" s="38"/>
      <c r="K108" s="54">
        <f t="shared" si="6"/>
        <v>0</v>
      </c>
      <c r="L108" s="7"/>
      <c r="M108" s="59" t="str">
        <f t="shared" si="7"/>
        <v>Није положио(ла)</v>
      </c>
      <c r="N108" s="61">
        <f t="shared" si="8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5"/>
        <v>0</v>
      </c>
      <c r="I109" s="38"/>
      <c r="J109" s="38"/>
      <c r="K109" s="54">
        <f t="shared" si="6"/>
        <v>0</v>
      </c>
      <c r="L109" s="7"/>
      <c r="M109" s="59" t="str">
        <f t="shared" si="7"/>
        <v>Није положио(ла)</v>
      </c>
      <c r="N109" s="61">
        <f t="shared" si="8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5"/>
        <v>0</v>
      </c>
      <c r="I110" s="38"/>
      <c r="J110" s="38"/>
      <c r="K110" s="54">
        <f t="shared" si="6"/>
        <v>0</v>
      </c>
      <c r="L110" s="7"/>
      <c r="M110" s="59" t="str">
        <f t="shared" si="7"/>
        <v>Није положио(ла)</v>
      </c>
      <c r="N110" s="61">
        <f t="shared" si="8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5"/>
        <v>0</v>
      </c>
      <c r="I111" s="38"/>
      <c r="J111" s="38"/>
      <c r="K111" s="54">
        <f t="shared" si="6"/>
        <v>0</v>
      </c>
      <c r="L111" s="7"/>
      <c r="M111" s="59" t="str">
        <f t="shared" si="7"/>
        <v>Није положио(ла)</v>
      </c>
      <c r="N111" s="61">
        <f t="shared" si="8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5"/>
        <v>0</v>
      </c>
      <c r="I112" s="38"/>
      <c r="J112" s="38"/>
      <c r="K112" s="54">
        <f t="shared" si="6"/>
        <v>0</v>
      </c>
      <c r="L112" s="7"/>
      <c r="M112" s="59" t="str">
        <f t="shared" si="7"/>
        <v>Није положио(ла)</v>
      </c>
      <c r="N112" s="61">
        <f t="shared" si="8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5"/>
        <v>0</v>
      </c>
      <c r="I113" s="38"/>
      <c r="J113" s="38"/>
      <c r="K113" s="54">
        <f t="shared" si="6"/>
        <v>0</v>
      </c>
      <c r="L113" s="7"/>
      <c r="M113" s="59" t="str">
        <f t="shared" si="7"/>
        <v>Није положио(ла)</v>
      </c>
      <c r="N113" s="61">
        <f t="shared" si="8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5"/>
        <v>0</v>
      </c>
      <c r="I114" s="38"/>
      <c r="J114" s="38"/>
      <c r="K114" s="54">
        <f t="shared" si="6"/>
        <v>0</v>
      </c>
      <c r="L114" s="7"/>
      <c r="M114" s="59" t="str">
        <f t="shared" si="7"/>
        <v>Није положио(ла)</v>
      </c>
      <c r="N114" s="61">
        <f t="shared" si="8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5"/>
        <v>0</v>
      </c>
      <c r="I115" s="38"/>
      <c r="J115" s="38"/>
      <c r="K115" s="54">
        <f t="shared" si="6"/>
        <v>0</v>
      </c>
      <c r="L115" s="7"/>
      <c r="M115" s="59" t="str">
        <f t="shared" si="7"/>
        <v>Није положио(ла)</v>
      </c>
      <c r="N115" s="61">
        <f t="shared" si="8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5"/>
        <v>0</v>
      </c>
      <c r="I116" s="38"/>
      <c r="J116" s="38"/>
      <c r="K116" s="54">
        <f t="shared" si="6"/>
        <v>0</v>
      </c>
      <c r="L116" s="7"/>
      <c r="M116" s="59" t="str">
        <f t="shared" si="7"/>
        <v>Није положио(ла)</v>
      </c>
      <c r="N116" s="61">
        <f t="shared" si="8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5"/>
        <v>0</v>
      </c>
      <c r="I117" s="38"/>
      <c r="J117" s="38"/>
      <c r="K117" s="54">
        <f t="shared" si="6"/>
        <v>0</v>
      </c>
      <c r="L117" s="7"/>
      <c r="M117" s="59" t="str">
        <f t="shared" si="7"/>
        <v>Није положио(ла)</v>
      </c>
      <c r="N117" s="61">
        <f t="shared" si="8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5"/>
        <v>0</v>
      </c>
      <c r="I118" s="38"/>
      <c r="J118" s="38"/>
      <c r="K118" s="54">
        <f t="shared" si="6"/>
        <v>0</v>
      </c>
      <c r="L118" s="7"/>
      <c r="M118" s="59" t="str">
        <f t="shared" si="7"/>
        <v>Није положио(ла)</v>
      </c>
      <c r="N118" s="61">
        <f t="shared" si="8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5"/>
        <v>0</v>
      </c>
      <c r="I119" s="38"/>
      <c r="J119" s="38"/>
      <c r="K119" s="54">
        <f t="shared" si="6"/>
        <v>0</v>
      </c>
      <c r="L119" s="7"/>
      <c r="M119" s="59" t="str">
        <f t="shared" si="7"/>
        <v>Није положио(ла)</v>
      </c>
      <c r="N119" s="61">
        <f t="shared" si="8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5"/>
        <v>0</v>
      </c>
      <c r="I120" s="38"/>
      <c r="J120" s="38"/>
      <c r="K120" s="54">
        <f t="shared" si="6"/>
        <v>0</v>
      </c>
      <c r="L120" s="7"/>
      <c r="M120" s="59" t="str">
        <f t="shared" si="7"/>
        <v>Није положио(ла)</v>
      </c>
      <c r="N120" s="61">
        <f t="shared" si="8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5"/>
        <v>0</v>
      </c>
      <c r="I121" s="38"/>
      <c r="J121" s="38"/>
      <c r="K121" s="54">
        <f t="shared" si="6"/>
        <v>0</v>
      </c>
      <c r="L121" s="7"/>
      <c r="M121" s="59" t="str">
        <f t="shared" si="7"/>
        <v>Није положио(ла)</v>
      </c>
      <c r="N121" s="61">
        <f t="shared" si="8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5"/>
        <v>0</v>
      </c>
      <c r="I122" s="38"/>
      <c r="J122" s="38"/>
      <c r="K122" s="54">
        <f t="shared" si="6"/>
        <v>0</v>
      </c>
      <c r="L122" s="7"/>
      <c r="M122" s="59" t="str">
        <f t="shared" si="7"/>
        <v>Није положио(ла)</v>
      </c>
      <c r="N122" s="61">
        <f t="shared" si="8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5"/>
        <v>0</v>
      </c>
      <c r="I123" s="38"/>
      <c r="J123" s="38"/>
      <c r="K123" s="54">
        <f t="shared" si="6"/>
        <v>0</v>
      </c>
      <c r="L123" s="7"/>
      <c r="M123" s="59" t="str">
        <f t="shared" si="7"/>
        <v>Није положио(ла)</v>
      </c>
      <c r="N123" s="61">
        <f t="shared" si="8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5"/>
        <v>0</v>
      </c>
      <c r="I124" s="38"/>
      <c r="J124" s="38"/>
      <c r="K124" s="54">
        <f t="shared" si="6"/>
        <v>0</v>
      </c>
      <c r="L124" s="7"/>
      <c r="M124" s="59" t="str">
        <f t="shared" si="7"/>
        <v>Није положио(ла)</v>
      </c>
      <c r="N124" s="61">
        <f t="shared" si="8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5"/>
        <v>0</v>
      </c>
      <c r="I125" s="38"/>
      <c r="J125" s="38"/>
      <c r="K125" s="54">
        <f t="shared" si="6"/>
        <v>0</v>
      </c>
      <c r="L125" s="7"/>
      <c r="M125" s="59" t="str">
        <f t="shared" si="7"/>
        <v>Није положио(ла)</v>
      </c>
      <c r="N125" s="61">
        <f t="shared" si="8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5"/>
        <v>0</v>
      </c>
      <c r="I126" s="38"/>
      <c r="J126" s="38"/>
      <c r="K126" s="54">
        <f t="shared" si="6"/>
        <v>0</v>
      </c>
      <c r="L126" s="7"/>
      <c r="M126" s="59" t="str">
        <f t="shared" si="7"/>
        <v>Није положио(ла)</v>
      </c>
      <c r="N126" s="61">
        <f t="shared" si="8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5"/>
        <v>0</v>
      </c>
      <c r="I127" s="38"/>
      <c r="J127" s="38"/>
      <c r="K127" s="54">
        <f t="shared" si="6"/>
        <v>0</v>
      </c>
      <c r="L127" s="7"/>
      <c r="M127" s="59" t="str">
        <f t="shared" si="7"/>
        <v>Није положио(ла)</v>
      </c>
      <c r="N127" s="61">
        <f t="shared" si="8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5"/>
        <v>0</v>
      </c>
      <c r="I128" s="38"/>
      <c r="J128" s="38"/>
      <c r="K128" s="54">
        <f t="shared" si="6"/>
        <v>0</v>
      </c>
      <c r="L128" s="7"/>
      <c r="M128" s="59" t="str">
        <f t="shared" si="7"/>
        <v>Није положио(ла)</v>
      </c>
      <c r="N128" s="61">
        <f t="shared" si="8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5"/>
        <v>0</v>
      </c>
      <c r="I129" s="38"/>
      <c r="J129" s="38"/>
      <c r="K129" s="54">
        <f t="shared" si="6"/>
        <v>0</v>
      </c>
      <c r="L129" s="7"/>
      <c r="M129" s="59" t="str">
        <f t="shared" si="7"/>
        <v>Није положио(ла)</v>
      </c>
      <c r="N129" s="61">
        <f t="shared" si="8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5"/>
        <v>0</v>
      </c>
      <c r="I130" s="38"/>
      <c r="J130" s="38"/>
      <c r="K130" s="54">
        <f t="shared" si="6"/>
        <v>0</v>
      </c>
      <c r="L130" s="7"/>
      <c r="M130" s="59" t="str">
        <f t="shared" si="7"/>
        <v>Није положио(ла)</v>
      </c>
      <c r="N130" s="61">
        <f t="shared" si="8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5"/>
        <v>0</v>
      </c>
      <c r="I131" s="38"/>
      <c r="J131" s="38"/>
      <c r="K131" s="54">
        <f t="shared" si="6"/>
        <v>0</v>
      </c>
      <c r="L131" s="7"/>
      <c r="M131" s="59" t="str">
        <f t="shared" si="7"/>
        <v>Није положио(ла)</v>
      </c>
      <c r="N131" s="61">
        <f t="shared" si="8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5"/>
        <v>0</v>
      </c>
      <c r="I132" s="38"/>
      <c r="J132" s="38"/>
      <c r="K132" s="54">
        <f t="shared" si="6"/>
        <v>0</v>
      </c>
      <c r="L132" s="7"/>
      <c r="M132" s="59" t="str">
        <f t="shared" si="7"/>
        <v>Није положио(ла)</v>
      </c>
      <c r="N132" s="61">
        <f t="shared" si="8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5"/>
        <v>0</v>
      </c>
      <c r="I133" s="38"/>
      <c r="J133" s="38"/>
      <c r="K133" s="54">
        <f t="shared" si="6"/>
        <v>0</v>
      </c>
      <c r="L133" s="7"/>
      <c r="M133" s="59" t="str">
        <f t="shared" si="7"/>
        <v>Није положио(ла)</v>
      </c>
      <c r="N133" s="61">
        <f t="shared" si="8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5"/>
        <v>0</v>
      </c>
      <c r="I134" s="38"/>
      <c r="J134" s="38"/>
      <c r="K134" s="54">
        <f t="shared" si="6"/>
        <v>0</v>
      </c>
      <c r="L134" s="7"/>
      <c r="M134" s="59" t="str">
        <f t="shared" si="7"/>
        <v>Није положио(ла)</v>
      </c>
      <c r="N134" s="61">
        <f t="shared" si="8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5"/>
        <v>0</v>
      </c>
      <c r="I135" s="38"/>
      <c r="J135" s="38"/>
      <c r="K135" s="54">
        <f t="shared" si="6"/>
        <v>0</v>
      </c>
      <c r="L135" s="7"/>
      <c r="M135" s="59" t="str">
        <f t="shared" si="7"/>
        <v>Није положио(ла)</v>
      </c>
      <c r="N135" s="61">
        <f t="shared" si="8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5"/>
        <v>0</v>
      </c>
      <c r="I136" s="38"/>
      <c r="J136" s="38"/>
      <c r="K136" s="54">
        <f t="shared" si="6"/>
        <v>0</v>
      </c>
      <c r="L136" s="7"/>
      <c r="M136" s="59" t="str">
        <f t="shared" si="7"/>
        <v>Није положио(ла)</v>
      </c>
      <c r="N136" s="61">
        <f t="shared" si="8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9">SUM(C137:G137)</f>
        <v>0</v>
      </c>
      <c r="I137" s="38"/>
      <c r="J137" s="38"/>
      <c r="K137" s="54">
        <f t="shared" ref="K137:K200" si="10">SUM(H137,I137,J137)</f>
        <v>0</v>
      </c>
      <c r="L137" s="7"/>
      <c r="M137" s="59" t="str">
        <f t="shared" ref="M137:M200" si="11">IF(K137&gt;50.499,K137,"Није положио(ла)")</f>
        <v>Није положио(ла)</v>
      </c>
      <c r="N137" s="61">
        <f t="shared" ref="N137:N200" si="12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9"/>
        <v>0</v>
      </c>
      <c r="I138" s="38"/>
      <c r="J138" s="38"/>
      <c r="K138" s="54">
        <f t="shared" si="10"/>
        <v>0</v>
      </c>
      <c r="L138" s="7"/>
      <c r="M138" s="59" t="str">
        <f t="shared" si="11"/>
        <v>Није положио(ла)</v>
      </c>
      <c r="N138" s="61">
        <f t="shared" si="12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9"/>
        <v>0</v>
      </c>
      <c r="I139" s="38"/>
      <c r="J139" s="38"/>
      <c r="K139" s="54">
        <f t="shared" si="10"/>
        <v>0</v>
      </c>
      <c r="L139" s="7"/>
      <c r="M139" s="59" t="str">
        <f t="shared" si="11"/>
        <v>Није положио(ла)</v>
      </c>
      <c r="N139" s="61">
        <f t="shared" si="12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9"/>
        <v>0</v>
      </c>
      <c r="I140" s="38"/>
      <c r="J140" s="38"/>
      <c r="K140" s="54">
        <f t="shared" si="10"/>
        <v>0</v>
      </c>
      <c r="L140" s="7"/>
      <c r="M140" s="59" t="str">
        <f t="shared" si="11"/>
        <v>Није положио(ла)</v>
      </c>
      <c r="N140" s="61">
        <f t="shared" si="12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9"/>
        <v>0</v>
      </c>
      <c r="I141" s="38"/>
      <c r="J141" s="38"/>
      <c r="K141" s="54">
        <f t="shared" si="10"/>
        <v>0</v>
      </c>
      <c r="L141" s="7"/>
      <c r="M141" s="59" t="str">
        <f t="shared" si="11"/>
        <v>Није положио(ла)</v>
      </c>
      <c r="N141" s="61">
        <f t="shared" si="12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9"/>
        <v>0</v>
      </c>
      <c r="I142" s="38"/>
      <c r="J142" s="38"/>
      <c r="K142" s="54">
        <f t="shared" si="10"/>
        <v>0</v>
      </c>
      <c r="L142" s="7"/>
      <c r="M142" s="59" t="str">
        <f t="shared" si="11"/>
        <v>Није положио(ла)</v>
      </c>
      <c r="N142" s="61">
        <f t="shared" si="12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9"/>
        <v>0</v>
      </c>
      <c r="I143" s="38"/>
      <c r="J143" s="38"/>
      <c r="K143" s="54">
        <f t="shared" si="10"/>
        <v>0</v>
      </c>
      <c r="L143" s="7"/>
      <c r="M143" s="59" t="str">
        <f t="shared" si="11"/>
        <v>Није положио(ла)</v>
      </c>
      <c r="N143" s="61">
        <f t="shared" si="12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9"/>
        <v>0</v>
      </c>
      <c r="I144" s="38"/>
      <c r="J144" s="38"/>
      <c r="K144" s="54">
        <f t="shared" si="10"/>
        <v>0</v>
      </c>
      <c r="L144" s="7"/>
      <c r="M144" s="59" t="str">
        <f t="shared" si="11"/>
        <v>Није положио(ла)</v>
      </c>
      <c r="N144" s="61">
        <f t="shared" si="12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9"/>
        <v>0</v>
      </c>
      <c r="I145" s="38"/>
      <c r="J145" s="38"/>
      <c r="K145" s="54">
        <f t="shared" si="10"/>
        <v>0</v>
      </c>
      <c r="L145" s="7"/>
      <c r="M145" s="59" t="str">
        <f t="shared" si="11"/>
        <v>Није положио(ла)</v>
      </c>
      <c r="N145" s="61">
        <f t="shared" si="12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9"/>
        <v>0</v>
      </c>
      <c r="I146" s="38"/>
      <c r="J146" s="38"/>
      <c r="K146" s="54">
        <f t="shared" si="10"/>
        <v>0</v>
      </c>
      <c r="L146" s="7"/>
      <c r="M146" s="59" t="str">
        <f t="shared" si="11"/>
        <v>Није положио(ла)</v>
      </c>
      <c r="N146" s="61">
        <f t="shared" si="12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9"/>
        <v>0</v>
      </c>
      <c r="I147" s="38"/>
      <c r="J147" s="38"/>
      <c r="K147" s="54">
        <f t="shared" si="10"/>
        <v>0</v>
      </c>
      <c r="L147" s="7"/>
      <c r="M147" s="59" t="str">
        <f t="shared" si="11"/>
        <v>Није положио(ла)</v>
      </c>
      <c r="N147" s="61">
        <f t="shared" si="12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9"/>
        <v>0</v>
      </c>
      <c r="I148" s="38"/>
      <c r="J148" s="38"/>
      <c r="K148" s="54">
        <f t="shared" si="10"/>
        <v>0</v>
      </c>
      <c r="L148" s="7"/>
      <c r="M148" s="59" t="str">
        <f t="shared" si="11"/>
        <v>Није положио(ла)</v>
      </c>
      <c r="N148" s="61">
        <f t="shared" si="12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9"/>
        <v>0</v>
      </c>
      <c r="I149" s="38"/>
      <c r="J149" s="38"/>
      <c r="K149" s="54">
        <f t="shared" si="10"/>
        <v>0</v>
      </c>
      <c r="L149" s="7"/>
      <c r="M149" s="59" t="str">
        <f t="shared" si="11"/>
        <v>Није положио(ла)</v>
      </c>
      <c r="N149" s="61">
        <f t="shared" si="12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9"/>
        <v>0</v>
      </c>
      <c r="I150" s="38"/>
      <c r="J150" s="38"/>
      <c r="K150" s="54">
        <f t="shared" si="10"/>
        <v>0</v>
      </c>
      <c r="L150" s="7"/>
      <c r="M150" s="59" t="str">
        <f t="shared" si="11"/>
        <v>Није положио(ла)</v>
      </c>
      <c r="N150" s="61">
        <f t="shared" si="12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9"/>
        <v>0</v>
      </c>
      <c r="I151" s="38"/>
      <c r="J151" s="38"/>
      <c r="K151" s="54">
        <f t="shared" si="10"/>
        <v>0</v>
      </c>
      <c r="L151" s="7"/>
      <c r="M151" s="59" t="str">
        <f t="shared" si="11"/>
        <v>Није положио(ла)</v>
      </c>
      <c r="N151" s="61">
        <f t="shared" si="12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9"/>
        <v>0</v>
      </c>
      <c r="I152" s="38"/>
      <c r="J152" s="38"/>
      <c r="K152" s="54">
        <f t="shared" si="10"/>
        <v>0</v>
      </c>
      <c r="L152" s="7"/>
      <c r="M152" s="59" t="str">
        <f t="shared" si="11"/>
        <v>Није положио(ла)</v>
      </c>
      <c r="N152" s="61">
        <f t="shared" si="12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9"/>
        <v>0</v>
      </c>
      <c r="I153" s="38"/>
      <c r="J153" s="38"/>
      <c r="K153" s="54">
        <f t="shared" si="10"/>
        <v>0</v>
      </c>
      <c r="L153" s="7"/>
      <c r="M153" s="59" t="str">
        <f t="shared" si="11"/>
        <v>Није положио(ла)</v>
      </c>
      <c r="N153" s="61">
        <f t="shared" si="12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9"/>
        <v>0</v>
      </c>
      <c r="I154" s="38"/>
      <c r="J154" s="38"/>
      <c r="K154" s="54">
        <f t="shared" si="10"/>
        <v>0</v>
      </c>
      <c r="L154" s="7"/>
      <c r="M154" s="59" t="str">
        <f t="shared" si="11"/>
        <v>Није положио(ла)</v>
      </c>
      <c r="N154" s="61">
        <f t="shared" si="12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9"/>
        <v>0</v>
      </c>
      <c r="I155" s="38"/>
      <c r="J155" s="38"/>
      <c r="K155" s="54">
        <f t="shared" si="10"/>
        <v>0</v>
      </c>
      <c r="L155" s="7"/>
      <c r="M155" s="59" t="str">
        <f t="shared" si="11"/>
        <v>Није положио(ла)</v>
      </c>
      <c r="N155" s="61">
        <f t="shared" si="12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9"/>
        <v>0</v>
      </c>
      <c r="I156" s="38"/>
      <c r="J156" s="38"/>
      <c r="K156" s="54">
        <f t="shared" si="10"/>
        <v>0</v>
      </c>
      <c r="L156" s="7"/>
      <c r="M156" s="59" t="str">
        <f t="shared" si="11"/>
        <v>Није положио(ла)</v>
      </c>
      <c r="N156" s="61">
        <f t="shared" si="12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9"/>
        <v>0</v>
      </c>
      <c r="I157" s="38"/>
      <c r="J157" s="38"/>
      <c r="K157" s="54">
        <f t="shared" si="10"/>
        <v>0</v>
      </c>
      <c r="L157" s="7"/>
      <c r="M157" s="59" t="str">
        <f t="shared" si="11"/>
        <v>Није положио(ла)</v>
      </c>
      <c r="N157" s="61">
        <f t="shared" si="12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9"/>
        <v>0</v>
      </c>
      <c r="I158" s="38"/>
      <c r="J158" s="38"/>
      <c r="K158" s="54">
        <f t="shared" si="10"/>
        <v>0</v>
      </c>
      <c r="L158" s="7"/>
      <c r="M158" s="59" t="str">
        <f t="shared" si="11"/>
        <v>Није положио(ла)</v>
      </c>
      <c r="N158" s="61">
        <f t="shared" si="12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9"/>
        <v>0</v>
      </c>
      <c r="I159" s="38"/>
      <c r="J159" s="38"/>
      <c r="K159" s="54">
        <f t="shared" si="10"/>
        <v>0</v>
      </c>
      <c r="L159" s="7"/>
      <c r="M159" s="59" t="str">
        <f t="shared" si="11"/>
        <v>Није положио(ла)</v>
      </c>
      <c r="N159" s="61">
        <f t="shared" si="12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9"/>
        <v>0</v>
      </c>
      <c r="I160" s="38"/>
      <c r="J160" s="38"/>
      <c r="K160" s="54">
        <f t="shared" si="10"/>
        <v>0</v>
      </c>
      <c r="L160" s="7"/>
      <c r="M160" s="59" t="str">
        <f t="shared" si="11"/>
        <v>Није положио(ла)</v>
      </c>
      <c r="N160" s="61">
        <f t="shared" si="12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9"/>
        <v>0</v>
      </c>
      <c r="I161" s="38"/>
      <c r="J161" s="38"/>
      <c r="K161" s="54">
        <f t="shared" si="10"/>
        <v>0</v>
      </c>
      <c r="L161" s="7"/>
      <c r="M161" s="59" t="str">
        <f t="shared" si="11"/>
        <v>Није положио(ла)</v>
      </c>
      <c r="N161" s="61">
        <f t="shared" si="12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9"/>
        <v>0</v>
      </c>
      <c r="I162" s="38"/>
      <c r="J162" s="38"/>
      <c r="K162" s="54">
        <f t="shared" si="10"/>
        <v>0</v>
      </c>
      <c r="L162" s="7"/>
      <c r="M162" s="59" t="str">
        <f t="shared" si="11"/>
        <v>Није положио(ла)</v>
      </c>
      <c r="N162" s="61">
        <f t="shared" si="12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9"/>
        <v>0</v>
      </c>
      <c r="I163" s="38"/>
      <c r="J163" s="38"/>
      <c r="K163" s="54">
        <f t="shared" si="10"/>
        <v>0</v>
      </c>
      <c r="L163" s="7"/>
      <c r="M163" s="59" t="str">
        <f t="shared" si="11"/>
        <v>Није положио(ла)</v>
      </c>
      <c r="N163" s="61">
        <f t="shared" si="12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9"/>
        <v>0</v>
      </c>
      <c r="I164" s="38"/>
      <c r="J164" s="38"/>
      <c r="K164" s="54">
        <f t="shared" si="10"/>
        <v>0</v>
      </c>
      <c r="L164" s="7"/>
      <c r="M164" s="59" t="str">
        <f t="shared" si="11"/>
        <v>Није положио(ла)</v>
      </c>
      <c r="N164" s="61">
        <f t="shared" si="12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9"/>
        <v>0</v>
      </c>
      <c r="I165" s="38"/>
      <c r="J165" s="38"/>
      <c r="K165" s="54">
        <f t="shared" si="10"/>
        <v>0</v>
      </c>
      <c r="L165" s="7"/>
      <c r="M165" s="59" t="str">
        <f t="shared" si="11"/>
        <v>Није положио(ла)</v>
      </c>
      <c r="N165" s="61">
        <f t="shared" si="12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9"/>
        <v>0</v>
      </c>
      <c r="I166" s="38"/>
      <c r="J166" s="38"/>
      <c r="K166" s="54">
        <f t="shared" si="10"/>
        <v>0</v>
      </c>
      <c r="L166" s="7"/>
      <c r="M166" s="59" t="str">
        <f t="shared" si="11"/>
        <v>Није положио(ла)</v>
      </c>
      <c r="N166" s="61">
        <f t="shared" si="12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9"/>
        <v>0</v>
      </c>
      <c r="I167" s="38"/>
      <c r="J167" s="38"/>
      <c r="K167" s="54">
        <f t="shared" si="10"/>
        <v>0</v>
      </c>
      <c r="L167" s="7"/>
      <c r="M167" s="59" t="str">
        <f t="shared" si="11"/>
        <v>Није положио(ла)</v>
      </c>
      <c r="N167" s="61">
        <f t="shared" si="12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9"/>
        <v>0</v>
      </c>
      <c r="I168" s="38"/>
      <c r="J168" s="38"/>
      <c r="K168" s="54">
        <f t="shared" si="10"/>
        <v>0</v>
      </c>
      <c r="L168" s="7"/>
      <c r="M168" s="59" t="str">
        <f t="shared" si="11"/>
        <v>Није положио(ла)</v>
      </c>
      <c r="N168" s="61">
        <f t="shared" si="12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9"/>
        <v>0</v>
      </c>
      <c r="I169" s="38"/>
      <c r="J169" s="38"/>
      <c r="K169" s="54">
        <f t="shared" si="10"/>
        <v>0</v>
      </c>
      <c r="L169" s="7"/>
      <c r="M169" s="59" t="str">
        <f t="shared" si="11"/>
        <v>Није положио(ла)</v>
      </c>
      <c r="N169" s="61">
        <f t="shared" si="12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9"/>
        <v>0</v>
      </c>
      <c r="I170" s="38"/>
      <c r="J170" s="38"/>
      <c r="K170" s="54">
        <f t="shared" si="10"/>
        <v>0</v>
      </c>
      <c r="L170" s="7"/>
      <c r="M170" s="59" t="str">
        <f t="shared" si="11"/>
        <v>Није положио(ла)</v>
      </c>
      <c r="N170" s="61">
        <f t="shared" si="12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9"/>
        <v>0</v>
      </c>
      <c r="I171" s="38"/>
      <c r="J171" s="38"/>
      <c r="K171" s="54">
        <f t="shared" si="10"/>
        <v>0</v>
      </c>
      <c r="L171" s="7"/>
      <c r="M171" s="59" t="str">
        <f t="shared" si="11"/>
        <v>Није положио(ла)</v>
      </c>
      <c r="N171" s="61">
        <f t="shared" si="12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9"/>
        <v>0</v>
      </c>
      <c r="I172" s="38"/>
      <c r="J172" s="38"/>
      <c r="K172" s="54">
        <f t="shared" si="10"/>
        <v>0</v>
      </c>
      <c r="L172" s="7"/>
      <c r="M172" s="59" t="str">
        <f t="shared" si="11"/>
        <v>Није положио(ла)</v>
      </c>
      <c r="N172" s="61">
        <f t="shared" si="12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9"/>
        <v>0</v>
      </c>
      <c r="I173" s="38"/>
      <c r="J173" s="38"/>
      <c r="K173" s="54">
        <f t="shared" si="10"/>
        <v>0</v>
      </c>
      <c r="L173" s="7"/>
      <c r="M173" s="59" t="str">
        <f t="shared" si="11"/>
        <v>Није положио(ла)</v>
      </c>
      <c r="N173" s="61">
        <f t="shared" si="12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9"/>
        <v>0</v>
      </c>
      <c r="I174" s="38"/>
      <c r="J174" s="38"/>
      <c r="K174" s="54">
        <f t="shared" si="10"/>
        <v>0</v>
      </c>
      <c r="L174" s="7"/>
      <c r="M174" s="59" t="str">
        <f t="shared" si="11"/>
        <v>Није положио(ла)</v>
      </c>
      <c r="N174" s="61">
        <f t="shared" si="12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9"/>
        <v>0</v>
      </c>
      <c r="I175" s="38"/>
      <c r="J175" s="38"/>
      <c r="K175" s="54">
        <f t="shared" si="10"/>
        <v>0</v>
      </c>
      <c r="L175" s="7"/>
      <c r="M175" s="59" t="str">
        <f t="shared" si="11"/>
        <v>Није положио(ла)</v>
      </c>
      <c r="N175" s="61">
        <f t="shared" si="12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9"/>
        <v>0</v>
      </c>
      <c r="I176" s="38"/>
      <c r="J176" s="38"/>
      <c r="K176" s="54">
        <f t="shared" si="10"/>
        <v>0</v>
      </c>
      <c r="L176" s="7"/>
      <c r="M176" s="59" t="str">
        <f t="shared" si="11"/>
        <v>Није положио(ла)</v>
      </c>
      <c r="N176" s="61">
        <f t="shared" si="12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9"/>
        <v>0</v>
      </c>
      <c r="I177" s="38"/>
      <c r="J177" s="38"/>
      <c r="K177" s="54">
        <f t="shared" si="10"/>
        <v>0</v>
      </c>
      <c r="L177" s="7"/>
      <c r="M177" s="59" t="str">
        <f t="shared" si="11"/>
        <v>Није положио(ла)</v>
      </c>
      <c r="N177" s="61">
        <f t="shared" si="12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9"/>
        <v>0</v>
      </c>
      <c r="I178" s="38"/>
      <c r="J178" s="38"/>
      <c r="K178" s="54">
        <f t="shared" si="10"/>
        <v>0</v>
      </c>
      <c r="L178" s="7"/>
      <c r="M178" s="59" t="str">
        <f t="shared" si="11"/>
        <v>Није положио(ла)</v>
      </c>
      <c r="N178" s="61">
        <f t="shared" si="12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9"/>
        <v>0</v>
      </c>
      <c r="I179" s="38"/>
      <c r="J179" s="38"/>
      <c r="K179" s="54">
        <f t="shared" si="10"/>
        <v>0</v>
      </c>
      <c r="L179" s="7"/>
      <c r="M179" s="59" t="str">
        <f t="shared" si="11"/>
        <v>Није положио(ла)</v>
      </c>
      <c r="N179" s="61">
        <f t="shared" si="12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9"/>
        <v>0</v>
      </c>
      <c r="I180" s="38"/>
      <c r="J180" s="38"/>
      <c r="K180" s="54">
        <f t="shared" si="10"/>
        <v>0</v>
      </c>
      <c r="L180" s="7"/>
      <c r="M180" s="59" t="str">
        <f t="shared" si="11"/>
        <v>Није положио(ла)</v>
      </c>
      <c r="N180" s="61">
        <f t="shared" si="12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9"/>
        <v>0</v>
      </c>
      <c r="I181" s="38"/>
      <c r="J181" s="38"/>
      <c r="K181" s="54">
        <f t="shared" si="10"/>
        <v>0</v>
      </c>
      <c r="L181" s="7"/>
      <c r="M181" s="59" t="str">
        <f t="shared" si="11"/>
        <v>Није положио(ла)</v>
      </c>
      <c r="N181" s="61">
        <f t="shared" si="12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9"/>
        <v>0</v>
      </c>
      <c r="I182" s="38"/>
      <c r="J182" s="38"/>
      <c r="K182" s="54">
        <f t="shared" si="10"/>
        <v>0</v>
      </c>
      <c r="L182" s="7"/>
      <c r="M182" s="59" t="str">
        <f t="shared" si="11"/>
        <v>Није положио(ла)</v>
      </c>
      <c r="N182" s="61">
        <f t="shared" si="12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9"/>
        <v>0</v>
      </c>
      <c r="I183" s="38"/>
      <c r="J183" s="38"/>
      <c r="K183" s="54">
        <f t="shared" si="10"/>
        <v>0</v>
      </c>
      <c r="L183" s="7"/>
      <c r="M183" s="59" t="str">
        <f t="shared" si="11"/>
        <v>Није положио(ла)</v>
      </c>
      <c r="N183" s="61">
        <f t="shared" si="12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9"/>
        <v>0</v>
      </c>
      <c r="I184" s="38"/>
      <c r="J184" s="38"/>
      <c r="K184" s="54">
        <f t="shared" si="10"/>
        <v>0</v>
      </c>
      <c r="L184" s="7"/>
      <c r="M184" s="59" t="str">
        <f t="shared" si="11"/>
        <v>Није положио(ла)</v>
      </c>
      <c r="N184" s="61">
        <f t="shared" si="12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9"/>
        <v>0</v>
      </c>
      <c r="I185" s="38"/>
      <c r="J185" s="38"/>
      <c r="K185" s="54">
        <f t="shared" si="10"/>
        <v>0</v>
      </c>
      <c r="L185" s="7"/>
      <c r="M185" s="59" t="str">
        <f t="shared" si="11"/>
        <v>Није положио(ла)</v>
      </c>
      <c r="N185" s="61">
        <f t="shared" si="12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9"/>
        <v>0</v>
      </c>
      <c r="I186" s="38"/>
      <c r="J186" s="38"/>
      <c r="K186" s="54">
        <f t="shared" si="10"/>
        <v>0</v>
      </c>
      <c r="L186" s="7"/>
      <c r="M186" s="59" t="str">
        <f t="shared" si="11"/>
        <v>Није положио(ла)</v>
      </c>
      <c r="N186" s="61">
        <f t="shared" si="12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9"/>
        <v>0</v>
      </c>
      <c r="I187" s="38"/>
      <c r="J187" s="38"/>
      <c r="K187" s="54">
        <f t="shared" si="10"/>
        <v>0</v>
      </c>
      <c r="L187" s="7"/>
      <c r="M187" s="59" t="str">
        <f t="shared" si="11"/>
        <v>Није положио(ла)</v>
      </c>
      <c r="N187" s="61">
        <f t="shared" si="12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9"/>
        <v>0</v>
      </c>
      <c r="I188" s="38"/>
      <c r="J188" s="38"/>
      <c r="K188" s="54">
        <f t="shared" si="10"/>
        <v>0</v>
      </c>
      <c r="L188" s="7"/>
      <c r="M188" s="59" t="str">
        <f t="shared" si="11"/>
        <v>Није положио(ла)</v>
      </c>
      <c r="N188" s="61">
        <f t="shared" si="12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9"/>
        <v>0</v>
      </c>
      <c r="I189" s="38"/>
      <c r="J189" s="38"/>
      <c r="K189" s="54">
        <f t="shared" si="10"/>
        <v>0</v>
      </c>
      <c r="L189" s="7"/>
      <c r="M189" s="59" t="str">
        <f t="shared" si="11"/>
        <v>Није положио(ла)</v>
      </c>
      <c r="N189" s="61">
        <f t="shared" si="12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9"/>
        <v>0</v>
      </c>
      <c r="I190" s="38"/>
      <c r="J190" s="38"/>
      <c r="K190" s="54">
        <f t="shared" si="10"/>
        <v>0</v>
      </c>
      <c r="L190" s="7"/>
      <c r="M190" s="59" t="str">
        <f t="shared" si="11"/>
        <v>Није положио(ла)</v>
      </c>
      <c r="N190" s="61">
        <f t="shared" si="12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9"/>
        <v>0</v>
      </c>
      <c r="I191" s="38"/>
      <c r="J191" s="38"/>
      <c r="K191" s="54">
        <f t="shared" si="10"/>
        <v>0</v>
      </c>
      <c r="L191" s="7"/>
      <c r="M191" s="59" t="str">
        <f t="shared" si="11"/>
        <v>Није положио(ла)</v>
      </c>
      <c r="N191" s="61">
        <f t="shared" si="12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9"/>
        <v>0</v>
      </c>
      <c r="I192" s="38"/>
      <c r="J192" s="38"/>
      <c r="K192" s="54">
        <f t="shared" si="10"/>
        <v>0</v>
      </c>
      <c r="L192" s="7"/>
      <c r="M192" s="59" t="str">
        <f t="shared" si="11"/>
        <v>Није положио(ла)</v>
      </c>
      <c r="N192" s="61">
        <f t="shared" si="12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9"/>
        <v>0</v>
      </c>
      <c r="I193" s="38"/>
      <c r="J193" s="38"/>
      <c r="K193" s="54">
        <f t="shared" si="10"/>
        <v>0</v>
      </c>
      <c r="L193" s="7"/>
      <c r="M193" s="59" t="str">
        <f t="shared" si="11"/>
        <v>Није положио(ла)</v>
      </c>
      <c r="N193" s="61">
        <f t="shared" si="12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9"/>
        <v>0</v>
      </c>
      <c r="I194" s="38"/>
      <c r="J194" s="38"/>
      <c r="K194" s="54">
        <f t="shared" si="10"/>
        <v>0</v>
      </c>
      <c r="L194" s="7"/>
      <c r="M194" s="59" t="str">
        <f t="shared" si="11"/>
        <v>Није положио(ла)</v>
      </c>
      <c r="N194" s="61">
        <f t="shared" si="12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9"/>
        <v>0</v>
      </c>
      <c r="I195" s="38"/>
      <c r="J195" s="38"/>
      <c r="K195" s="54">
        <f t="shared" si="10"/>
        <v>0</v>
      </c>
      <c r="L195" s="7"/>
      <c r="M195" s="59" t="str">
        <f t="shared" si="11"/>
        <v>Није положио(ла)</v>
      </c>
      <c r="N195" s="61">
        <f t="shared" si="12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9"/>
        <v>0</v>
      </c>
      <c r="I196" s="38"/>
      <c r="J196" s="38"/>
      <c r="K196" s="54">
        <f t="shared" si="10"/>
        <v>0</v>
      </c>
      <c r="L196" s="7"/>
      <c r="M196" s="59" t="str">
        <f t="shared" si="11"/>
        <v>Није положио(ла)</v>
      </c>
      <c r="N196" s="61">
        <f t="shared" si="12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9"/>
        <v>0</v>
      </c>
      <c r="I197" s="38"/>
      <c r="J197" s="38"/>
      <c r="K197" s="54">
        <f t="shared" si="10"/>
        <v>0</v>
      </c>
      <c r="L197" s="7"/>
      <c r="M197" s="59" t="str">
        <f t="shared" si="11"/>
        <v>Није положио(ла)</v>
      </c>
      <c r="N197" s="61">
        <f t="shared" si="12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9"/>
        <v>0</v>
      </c>
      <c r="I198" s="38"/>
      <c r="J198" s="38"/>
      <c r="K198" s="54">
        <f t="shared" si="10"/>
        <v>0</v>
      </c>
      <c r="L198" s="7"/>
      <c r="M198" s="59" t="str">
        <f t="shared" si="11"/>
        <v>Није положио(ла)</v>
      </c>
      <c r="N198" s="61">
        <f t="shared" si="12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9"/>
        <v>0</v>
      </c>
      <c r="I199" s="38"/>
      <c r="J199" s="38"/>
      <c r="K199" s="54">
        <f t="shared" si="10"/>
        <v>0</v>
      </c>
      <c r="L199" s="7"/>
      <c r="M199" s="59" t="str">
        <f t="shared" si="11"/>
        <v>Није положио(ла)</v>
      </c>
      <c r="N199" s="61">
        <f t="shared" si="12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9"/>
        <v>0</v>
      </c>
      <c r="I200" s="38"/>
      <c r="J200" s="38"/>
      <c r="K200" s="54">
        <f t="shared" si="10"/>
        <v>0</v>
      </c>
      <c r="L200" s="7"/>
      <c r="M200" s="59" t="str">
        <f t="shared" si="11"/>
        <v>Није положио(ла)</v>
      </c>
      <c r="N200" s="61">
        <f t="shared" si="12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3">SUM(H201,I201,J201)</f>
        <v>0</v>
      </c>
      <c r="L201" s="7"/>
      <c r="M201" s="59" t="str">
        <f t="shared" ref="M201:M210" si="14">IF(K201&gt;50.499,K201,"Није положио(ла)")</f>
        <v>Није положио(ла)</v>
      </c>
      <c r="N201" s="61">
        <f t="shared" ref="N201:N210" si="15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3"/>
        <v>0</v>
      </c>
      <c r="L202" s="7"/>
      <c r="M202" s="59" t="str">
        <f t="shared" si="14"/>
        <v>Није положио(ла)</v>
      </c>
      <c r="N202" s="61">
        <f t="shared" si="15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3"/>
        <v>0</v>
      </c>
      <c r="L203" s="7"/>
      <c r="M203" s="59" t="str">
        <f t="shared" si="14"/>
        <v>Није положио(ла)</v>
      </c>
      <c r="N203" s="61">
        <f t="shared" si="15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3"/>
        <v>0</v>
      </c>
      <c r="L204" s="7"/>
      <c r="M204" s="59" t="str">
        <f t="shared" si="14"/>
        <v>Није положио(ла)</v>
      </c>
      <c r="N204" s="61">
        <f t="shared" si="15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6">SUM(C205:G205)</f>
        <v>0</v>
      </c>
      <c r="I205" s="38"/>
      <c r="J205" s="38"/>
      <c r="K205" s="54">
        <f t="shared" si="13"/>
        <v>0</v>
      </c>
      <c r="L205" s="7"/>
      <c r="M205" s="59" t="str">
        <f t="shared" si="14"/>
        <v>Није положио(ла)</v>
      </c>
      <c r="N205" s="61">
        <f t="shared" si="15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6"/>
        <v>0</v>
      </c>
      <c r="I206" s="38"/>
      <c r="J206" s="38"/>
      <c r="K206" s="54">
        <f t="shared" si="13"/>
        <v>0</v>
      </c>
      <c r="L206" s="7"/>
      <c r="M206" s="59" t="str">
        <f t="shared" si="14"/>
        <v>Није положио(ла)</v>
      </c>
      <c r="N206" s="61">
        <f t="shared" si="15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6"/>
        <v>0</v>
      </c>
      <c r="I207" s="38"/>
      <c r="J207" s="38"/>
      <c r="K207" s="54">
        <f t="shared" si="13"/>
        <v>0</v>
      </c>
      <c r="L207" s="7"/>
      <c r="M207" s="59" t="str">
        <f t="shared" si="14"/>
        <v>Није положио(ла)</v>
      </c>
      <c r="N207" s="61">
        <f t="shared" si="15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6"/>
        <v>0</v>
      </c>
      <c r="I208" s="38"/>
      <c r="J208" s="38"/>
      <c r="K208" s="54">
        <f t="shared" si="13"/>
        <v>0</v>
      </c>
      <c r="L208" s="7"/>
      <c r="M208" s="59" t="str">
        <f t="shared" si="14"/>
        <v>Није положио(ла)</v>
      </c>
      <c r="N208" s="61">
        <f t="shared" si="15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6"/>
        <v>0</v>
      </c>
      <c r="I209" s="30"/>
      <c r="J209" s="30"/>
      <c r="K209" s="54">
        <f>SUM(H209,I209,J209)</f>
        <v>0</v>
      </c>
      <c r="L209" s="7"/>
      <c r="M209" s="59" t="str">
        <f t="shared" si="14"/>
        <v>Није положио(ла)</v>
      </c>
      <c r="N209" s="61">
        <f t="shared" si="15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6"/>
        <v>0</v>
      </c>
      <c r="I210" s="30"/>
      <c r="J210" s="30"/>
      <c r="K210" s="54">
        <f>SUM(H210,I210,J210)</f>
        <v>0</v>
      </c>
      <c r="L210" s="7"/>
      <c r="M210" s="59" t="str">
        <f t="shared" si="14"/>
        <v>Није положио(ла)</v>
      </c>
      <c r="N210" s="61">
        <f t="shared" si="15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7">SUM(C211:G211)</f>
        <v>0</v>
      </c>
      <c r="I211" s="30"/>
      <c r="J211" s="30"/>
      <c r="K211" s="54">
        <f t="shared" ref="K211:K266" si="18">SUM(H211,I211,J211)</f>
        <v>0</v>
      </c>
      <c r="L211" s="7"/>
      <c r="M211" s="59" t="str">
        <f t="shared" ref="M211:M266" si="19">IF(K211&gt;50.499,K211,"Није положио(ла)")</f>
        <v>Није положио(ла)</v>
      </c>
      <c r="N211" s="61">
        <f t="shared" ref="N211:N266" si="20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7"/>
        <v>0</v>
      </c>
      <c r="I212" s="30"/>
      <c r="J212" s="30"/>
      <c r="K212" s="54">
        <f t="shared" si="18"/>
        <v>0</v>
      </c>
      <c r="L212" s="7"/>
      <c r="M212" s="59" t="str">
        <f t="shared" si="19"/>
        <v>Није положио(ла)</v>
      </c>
      <c r="N212" s="61">
        <f t="shared" si="20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7"/>
        <v>0</v>
      </c>
      <c r="I213" s="30"/>
      <c r="J213" s="30"/>
      <c r="K213" s="54">
        <f t="shared" si="18"/>
        <v>0</v>
      </c>
      <c r="L213" s="7"/>
      <c r="M213" s="59" t="str">
        <f t="shared" si="19"/>
        <v>Није положио(ла)</v>
      </c>
      <c r="N213" s="61">
        <f t="shared" si="20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7"/>
        <v>0</v>
      </c>
      <c r="I214" s="30"/>
      <c r="J214" s="30"/>
      <c r="K214" s="54">
        <f t="shared" si="18"/>
        <v>0</v>
      </c>
      <c r="L214" s="7"/>
      <c r="M214" s="59" t="str">
        <f t="shared" si="19"/>
        <v>Није положио(ла)</v>
      </c>
      <c r="N214" s="61">
        <f t="shared" si="20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7"/>
        <v>0</v>
      </c>
      <c r="I215" s="30"/>
      <c r="J215" s="30"/>
      <c r="K215" s="54">
        <f t="shared" si="18"/>
        <v>0</v>
      </c>
      <c r="L215" s="7"/>
      <c r="M215" s="59" t="str">
        <f t="shared" si="19"/>
        <v>Није положио(ла)</v>
      </c>
      <c r="N215" s="61">
        <f t="shared" si="20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7"/>
        <v>0</v>
      </c>
      <c r="I216" s="30"/>
      <c r="J216" s="30"/>
      <c r="K216" s="54">
        <f t="shared" si="18"/>
        <v>0</v>
      </c>
      <c r="L216" s="7"/>
      <c r="M216" s="59" t="str">
        <f t="shared" si="19"/>
        <v>Није положио(ла)</v>
      </c>
      <c r="N216" s="61">
        <f t="shared" si="20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7"/>
        <v>0</v>
      </c>
      <c r="I217" s="30"/>
      <c r="J217" s="30"/>
      <c r="K217" s="54">
        <f t="shared" si="18"/>
        <v>0</v>
      </c>
      <c r="L217" s="7"/>
      <c r="M217" s="59" t="str">
        <f t="shared" si="19"/>
        <v>Није положио(ла)</v>
      </c>
      <c r="N217" s="61">
        <f t="shared" si="20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7"/>
        <v>0</v>
      </c>
      <c r="I218" s="30"/>
      <c r="J218" s="30"/>
      <c r="K218" s="54">
        <f t="shared" si="18"/>
        <v>0</v>
      </c>
      <c r="L218" s="7"/>
      <c r="M218" s="59" t="str">
        <f t="shared" si="19"/>
        <v>Није положио(ла)</v>
      </c>
      <c r="N218" s="61">
        <f t="shared" si="20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7"/>
        <v>0</v>
      </c>
      <c r="I219" s="30"/>
      <c r="J219" s="30"/>
      <c r="K219" s="54">
        <f t="shared" si="18"/>
        <v>0</v>
      </c>
      <c r="L219" s="7"/>
      <c r="M219" s="59" t="str">
        <f t="shared" si="19"/>
        <v>Није положио(ла)</v>
      </c>
      <c r="N219" s="61">
        <f t="shared" si="20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7"/>
        <v>0</v>
      </c>
      <c r="I220" s="30"/>
      <c r="J220" s="30"/>
      <c r="K220" s="54">
        <f t="shared" si="18"/>
        <v>0</v>
      </c>
      <c r="L220" s="7"/>
      <c r="M220" s="59" t="str">
        <f t="shared" si="19"/>
        <v>Није положио(ла)</v>
      </c>
      <c r="N220" s="61">
        <f t="shared" si="20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7"/>
        <v>0</v>
      </c>
      <c r="I221" s="30"/>
      <c r="J221" s="30"/>
      <c r="K221" s="54">
        <f t="shared" si="18"/>
        <v>0</v>
      </c>
      <c r="L221" s="7"/>
      <c r="M221" s="59" t="str">
        <f t="shared" si="19"/>
        <v>Није положио(ла)</v>
      </c>
      <c r="N221" s="61">
        <f t="shared" si="20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7"/>
        <v>0</v>
      </c>
      <c r="I222" s="30"/>
      <c r="J222" s="30"/>
      <c r="K222" s="54">
        <f t="shared" si="18"/>
        <v>0</v>
      </c>
      <c r="L222" s="7"/>
      <c r="M222" s="59" t="str">
        <f t="shared" si="19"/>
        <v>Није положио(ла)</v>
      </c>
      <c r="N222" s="61">
        <f t="shared" si="20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7"/>
        <v>0</v>
      </c>
      <c r="I223" s="30"/>
      <c r="J223" s="30"/>
      <c r="K223" s="54">
        <f t="shared" si="18"/>
        <v>0</v>
      </c>
      <c r="L223" s="7"/>
      <c r="M223" s="59" t="str">
        <f t="shared" si="19"/>
        <v>Није положио(ла)</v>
      </c>
      <c r="N223" s="61">
        <f t="shared" si="20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7"/>
        <v>0</v>
      </c>
      <c r="I224" s="30"/>
      <c r="J224" s="30"/>
      <c r="K224" s="54">
        <f t="shared" si="18"/>
        <v>0</v>
      </c>
      <c r="L224" s="7"/>
      <c r="M224" s="59" t="str">
        <f t="shared" si="19"/>
        <v>Није положио(ла)</v>
      </c>
      <c r="N224" s="61">
        <f t="shared" si="20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7"/>
        <v>0</v>
      </c>
      <c r="I225" s="30"/>
      <c r="J225" s="30"/>
      <c r="K225" s="54">
        <f t="shared" si="18"/>
        <v>0</v>
      </c>
      <c r="L225" s="7"/>
      <c r="M225" s="59" t="str">
        <f t="shared" si="19"/>
        <v>Није положио(ла)</v>
      </c>
      <c r="N225" s="61">
        <f t="shared" si="20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7"/>
        <v>0</v>
      </c>
      <c r="I226" s="30"/>
      <c r="J226" s="30"/>
      <c r="K226" s="54">
        <f t="shared" si="18"/>
        <v>0</v>
      </c>
      <c r="L226" s="7"/>
      <c r="M226" s="59" t="str">
        <f t="shared" si="19"/>
        <v>Није положио(ла)</v>
      </c>
      <c r="N226" s="61">
        <f t="shared" si="20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7"/>
        <v>0</v>
      </c>
      <c r="I227" s="30"/>
      <c r="J227" s="30"/>
      <c r="K227" s="54">
        <f t="shared" si="18"/>
        <v>0</v>
      </c>
      <c r="L227" s="7"/>
      <c r="M227" s="59" t="str">
        <f t="shared" si="19"/>
        <v>Није положио(ла)</v>
      </c>
      <c r="N227" s="61">
        <f t="shared" si="20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7"/>
        <v>0</v>
      </c>
      <c r="I228" s="30"/>
      <c r="J228" s="30"/>
      <c r="K228" s="54">
        <f t="shared" si="18"/>
        <v>0</v>
      </c>
      <c r="L228" s="7"/>
      <c r="M228" s="59" t="str">
        <f t="shared" si="19"/>
        <v>Није положио(ла)</v>
      </c>
      <c r="N228" s="61">
        <f t="shared" si="20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7"/>
        <v>0</v>
      </c>
      <c r="I229" s="30"/>
      <c r="J229" s="30"/>
      <c r="K229" s="54">
        <f t="shared" si="18"/>
        <v>0</v>
      </c>
      <c r="L229" s="7"/>
      <c r="M229" s="59" t="str">
        <f t="shared" si="19"/>
        <v>Није положио(ла)</v>
      </c>
      <c r="N229" s="61">
        <f t="shared" si="20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7"/>
        <v>0</v>
      </c>
      <c r="I230" s="30"/>
      <c r="J230" s="30"/>
      <c r="K230" s="54">
        <f t="shared" si="18"/>
        <v>0</v>
      </c>
      <c r="L230" s="7"/>
      <c r="M230" s="59" t="str">
        <f t="shared" si="19"/>
        <v>Није положио(ла)</v>
      </c>
      <c r="N230" s="61">
        <f t="shared" si="20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7"/>
        <v>0</v>
      </c>
      <c r="I231" s="30"/>
      <c r="J231" s="30"/>
      <c r="K231" s="54">
        <f t="shared" si="18"/>
        <v>0</v>
      </c>
      <c r="L231" s="7"/>
      <c r="M231" s="59" t="str">
        <f t="shared" si="19"/>
        <v>Није положио(ла)</v>
      </c>
      <c r="N231" s="61">
        <f t="shared" si="20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7"/>
        <v>0</v>
      </c>
      <c r="I232" s="30"/>
      <c r="J232" s="30"/>
      <c r="K232" s="54">
        <f t="shared" si="18"/>
        <v>0</v>
      </c>
      <c r="L232" s="7"/>
      <c r="M232" s="59" t="str">
        <f t="shared" si="19"/>
        <v>Није положио(ла)</v>
      </c>
      <c r="N232" s="61">
        <f t="shared" si="20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7"/>
        <v>0</v>
      </c>
      <c r="I233" s="30"/>
      <c r="J233" s="30"/>
      <c r="K233" s="54">
        <f t="shared" si="18"/>
        <v>0</v>
      </c>
      <c r="L233" s="7"/>
      <c r="M233" s="59" t="str">
        <f t="shared" si="19"/>
        <v>Није положио(ла)</v>
      </c>
      <c r="N233" s="61">
        <f t="shared" si="20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7"/>
        <v>0</v>
      </c>
      <c r="I234" s="30"/>
      <c r="J234" s="30"/>
      <c r="K234" s="54">
        <f t="shared" si="18"/>
        <v>0</v>
      </c>
      <c r="L234" s="7"/>
      <c r="M234" s="59" t="str">
        <f t="shared" si="19"/>
        <v>Није положио(ла)</v>
      </c>
      <c r="N234" s="61">
        <f t="shared" si="20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7"/>
        <v>0</v>
      </c>
      <c r="I235" s="30"/>
      <c r="J235" s="30"/>
      <c r="K235" s="54">
        <f t="shared" si="18"/>
        <v>0</v>
      </c>
      <c r="L235" s="7"/>
      <c r="M235" s="59" t="str">
        <f t="shared" si="19"/>
        <v>Није положио(ла)</v>
      </c>
      <c r="N235" s="61">
        <f t="shared" si="20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7"/>
        <v>0</v>
      </c>
      <c r="I236" s="30"/>
      <c r="J236" s="30"/>
      <c r="K236" s="54">
        <f t="shared" si="18"/>
        <v>0</v>
      </c>
      <c r="L236" s="7"/>
      <c r="M236" s="59" t="str">
        <f t="shared" si="19"/>
        <v>Није положио(ла)</v>
      </c>
      <c r="N236" s="61">
        <f t="shared" si="20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7"/>
        <v>0</v>
      </c>
      <c r="I237" s="30"/>
      <c r="J237" s="30"/>
      <c r="K237" s="54">
        <f t="shared" si="18"/>
        <v>0</v>
      </c>
      <c r="L237" s="7"/>
      <c r="M237" s="59" t="str">
        <f t="shared" si="19"/>
        <v>Није положио(ла)</v>
      </c>
      <c r="N237" s="61">
        <f t="shared" si="20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7"/>
        <v>0</v>
      </c>
      <c r="I238" s="30"/>
      <c r="J238" s="30"/>
      <c r="K238" s="54">
        <f t="shared" si="18"/>
        <v>0</v>
      </c>
      <c r="L238" s="7"/>
      <c r="M238" s="59" t="str">
        <f t="shared" si="19"/>
        <v>Није положио(ла)</v>
      </c>
      <c r="N238" s="61">
        <f t="shared" si="20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7"/>
        <v>0</v>
      </c>
      <c r="I239" s="30"/>
      <c r="J239" s="30"/>
      <c r="K239" s="54">
        <f t="shared" si="18"/>
        <v>0</v>
      </c>
      <c r="L239" s="7"/>
      <c r="M239" s="59" t="str">
        <f t="shared" si="19"/>
        <v>Није положио(ла)</v>
      </c>
      <c r="N239" s="61">
        <f t="shared" si="20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7"/>
        <v>0</v>
      </c>
      <c r="I240" s="30"/>
      <c r="J240" s="30"/>
      <c r="K240" s="54">
        <f t="shared" si="18"/>
        <v>0</v>
      </c>
      <c r="L240" s="7"/>
      <c r="M240" s="59" t="str">
        <f t="shared" si="19"/>
        <v>Није положио(ла)</v>
      </c>
      <c r="N240" s="61">
        <f t="shared" si="20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7"/>
        <v>0</v>
      </c>
      <c r="I241" s="30"/>
      <c r="J241" s="30"/>
      <c r="K241" s="54">
        <f t="shared" si="18"/>
        <v>0</v>
      </c>
      <c r="L241" s="7"/>
      <c r="M241" s="59" t="str">
        <f t="shared" si="19"/>
        <v>Није положио(ла)</v>
      </c>
      <c r="N241" s="61">
        <f t="shared" si="20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7"/>
        <v>0</v>
      </c>
      <c r="I242" s="30"/>
      <c r="J242" s="30"/>
      <c r="K242" s="54">
        <f t="shared" si="18"/>
        <v>0</v>
      </c>
      <c r="L242" s="7"/>
      <c r="M242" s="59" t="str">
        <f t="shared" si="19"/>
        <v>Није положио(ла)</v>
      </c>
      <c r="N242" s="61">
        <f t="shared" si="20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7"/>
        <v>0</v>
      </c>
      <c r="I243" s="30"/>
      <c r="J243" s="30"/>
      <c r="K243" s="54">
        <f t="shared" si="18"/>
        <v>0</v>
      </c>
      <c r="L243" s="7"/>
      <c r="M243" s="59" t="str">
        <f t="shared" si="19"/>
        <v>Није положио(ла)</v>
      </c>
      <c r="N243" s="61">
        <f t="shared" si="20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7"/>
        <v>0</v>
      </c>
      <c r="I244" s="30"/>
      <c r="J244" s="30"/>
      <c r="K244" s="54">
        <f t="shared" si="18"/>
        <v>0</v>
      </c>
      <c r="L244" s="7"/>
      <c r="M244" s="59" t="str">
        <f t="shared" si="19"/>
        <v>Није положио(ла)</v>
      </c>
      <c r="N244" s="61">
        <f t="shared" si="20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7"/>
        <v>0</v>
      </c>
      <c r="I245" s="30"/>
      <c r="J245" s="30"/>
      <c r="K245" s="54">
        <f t="shared" si="18"/>
        <v>0</v>
      </c>
      <c r="L245" s="7"/>
      <c r="M245" s="59" t="str">
        <f t="shared" si="19"/>
        <v>Није положио(ла)</v>
      </c>
      <c r="N245" s="61">
        <f t="shared" si="20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7"/>
        <v>0</v>
      </c>
      <c r="I246" s="30"/>
      <c r="J246" s="30"/>
      <c r="K246" s="54">
        <f t="shared" si="18"/>
        <v>0</v>
      </c>
      <c r="L246" s="7"/>
      <c r="M246" s="59" t="str">
        <f t="shared" si="19"/>
        <v>Није положио(ла)</v>
      </c>
      <c r="N246" s="61">
        <f t="shared" si="20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7"/>
        <v>0</v>
      </c>
      <c r="I247" s="30"/>
      <c r="J247" s="30"/>
      <c r="K247" s="54">
        <f t="shared" si="18"/>
        <v>0</v>
      </c>
      <c r="L247" s="7"/>
      <c r="M247" s="59" t="str">
        <f t="shared" si="19"/>
        <v>Није положио(ла)</v>
      </c>
      <c r="N247" s="61">
        <f t="shared" si="20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7"/>
        <v>0</v>
      </c>
      <c r="I248" s="30"/>
      <c r="J248" s="30"/>
      <c r="K248" s="54">
        <f t="shared" si="18"/>
        <v>0</v>
      </c>
      <c r="L248" s="7"/>
      <c r="M248" s="59" t="str">
        <f t="shared" si="19"/>
        <v>Није положио(ла)</v>
      </c>
      <c r="N248" s="61">
        <f t="shared" si="20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7"/>
        <v>0</v>
      </c>
      <c r="I249" s="30"/>
      <c r="J249" s="30"/>
      <c r="K249" s="54">
        <f t="shared" si="18"/>
        <v>0</v>
      </c>
      <c r="L249" s="7"/>
      <c r="M249" s="59" t="str">
        <f t="shared" si="19"/>
        <v>Није положио(ла)</v>
      </c>
      <c r="N249" s="61">
        <f t="shared" si="20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7"/>
        <v>0</v>
      </c>
      <c r="I250" s="30"/>
      <c r="J250" s="30"/>
      <c r="K250" s="54">
        <f t="shared" si="18"/>
        <v>0</v>
      </c>
      <c r="L250" s="7"/>
      <c r="M250" s="59" t="str">
        <f t="shared" si="19"/>
        <v>Није положио(ла)</v>
      </c>
      <c r="N250" s="61">
        <f t="shared" si="20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7"/>
        <v>0</v>
      </c>
      <c r="I251" s="30"/>
      <c r="J251" s="30"/>
      <c r="K251" s="54">
        <f t="shared" si="18"/>
        <v>0</v>
      </c>
      <c r="L251" s="7"/>
      <c r="M251" s="59" t="str">
        <f t="shared" si="19"/>
        <v>Није положио(ла)</v>
      </c>
      <c r="N251" s="61">
        <f t="shared" si="20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7"/>
        <v>0</v>
      </c>
      <c r="I252" s="30"/>
      <c r="J252" s="30"/>
      <c r="K252" s="54">
        <f t="shared" si="18"/>
        <v>0</v>
      </c>
      <c r="L252" s="7"/>
      <c r="M252" s="59" t="str">
        <f t="shared" si="19"/>
        <v>Није положио(ла)</v>
      </c>
      <c r="N252" s="61">
        <f t="shared" si="20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7"/>
        <v>0</v>
      </c>
      <c r="I253" s="30"/>
      <c r="J253" s="30"/>
      <c r="K253" s="54">
        <f t="shared" si="18"/>
        <v>0</v>
      </c>
      <c r="L253" s="7"/>
      <c r="M253" s="59" t="str">
        <f t="shared" si="19"/>
        <v>Није положио(ла)</v>
      </c>
      <c r="N253" s="61">
        <f t="shared" si="20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7"/>
        <v>0</v>
      </c>
      <c r="I254" s="30"/>
      <c r="J254" s="30"/>
      <c r="K254" s="54">
        <f t="shared" si="18"/>
        <v>0</v>
      </c>
      <c r="L254" s="7"/>
      <c r="M254" s="59" t="str">
        <f t="shared" si="19"/>
        <v>Није положио(ла)</v>
      </c>
      <c r="N254" s="61">
        <f t="shared" si="20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7"/>
        <v>0</v>
      </c>
      <c r="I255" s="30"/>
      <c r="J255" s="30"/>
      <c r="K255" s="54">
        <f t="shared" si="18"/>
        <v>0</v>
      </c>
      <c r="L255" s="7"/>
      <c r="M255" s="59" t="str">
        <f t="shared" si="19"/>
        <v>Није положио(ла)</v>
      </c>
      <c r="N255" s="61">
        <f t="shared" si="20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7"/>
        <v>0</v>
      </c>
      <c r="I256" s="30"/>
      <c r="J256" s="30"/>
      <c r="K256" s="54">
        <f t="shared" si="18"/>
        <v>0</v>
      </c>
      <c r="L256" s="7"/>
      <c r="M256" s="59" t="str">
        <f t="shared" si="19"/>
        <v>Није положио(ла)</v>
      </c>
      <c r="N256" s="61">
        <f t="shared" si="20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7"/>
        <v>0</v>
      </c>
      <c r="I257" s="30"/>
      <c r="J257" s="30"/>
      <c r="K257" s="54">
        <f t="shared" si="18"/>
        <v>0</v>
      </c>
      <c r="L257" s="7"/>
      <c r="M257" s="59" t="str">
        <f t="shared" si="19"/>
        <v>Није положио(ла)</v>
      </c>
      <c r="N257" s="61">
        <f t="shared" si="20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7"/>
        <v>0</v>
      </c>
      <c r="I258" s="30"/>
      <c r="J258" s="30"/>
      <c r="K258" s="54">
        <f t="shared" si="18"/>
        <v>0</v>
      </c>
      <c r="L258" s="7"/>
      <c r="M258" s="59" t="str">
        <f t="shared" si="19"/>
        <v>Није положио(ла)</v>
      </c>
      <c r="N258" s="61">
        <f t="shared" si="20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7"/>
        <v>0</v>
      </c>
      <c r="I259" s="30"/>
      <c r="J259" s="30"/>
      <c r="K259" s="54">
        <f t="shared" si="18"/>
        <v>0</v>
      </c>
      <c r="L259" s="7"/>
      <c r="M259" s="59" t="str">
        <f t="shared" si="19"/>
        <v>Није положио(ла)</v>
      </c>
      <c r="N259" s="61">
        <f t="shared" si="20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7"/>
        <v>0</v>
      </c>
      <c r="I260" s="30"/>
      <c r="J260" s="30"/>
      <c r="K260" s="54">
        <f t="shared" si="18"/>
        <v>0</v>
      </c>
      <c r="L260" s="7"/>
      <c r="M260" s="59" t="str">
        <f t="shared" si="19"/>
        <v>Није положио(ла)</v>
      </c>
      <c r="N260" s="61">
        <f t="shared" si="20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7"/>
        <v>0</v>
      </c>
      <c r="I261" s="30"/>
      <c r="J261" s="30"/>
      <c r="K261" s="54">
        <f t="shared" si="18"/>
        <v>0</v>
      </c>
      <c r="L261" s="7"/>
      <c r="M261" s="59" t="str">
        <f t="shared" si="19"/>
        <v>Није положио(ла)</v>
      </c>
      <c r="N261" s="61">
        <f t="shared" si="20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7"/>
        <v>0</v>
      </c>
      <c r="I262" s="30"/>
      <c r="J262" s="30"/>
      <c r="K262" s="54">
        <f t="shared" si="18"/>
        <v>0</v>
      </c>
      <c r="L262" s="7"/>
      <c r="M262" s="59" t="str">
        <f t="shared" si="19"/>
        <v>Није положио(ла)</v>
      </c>
      <c r="N262" s="61">
        <f t="shared" si="20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7"/>
        <v>0</v>
      </c>
      <c r="I263" s="30"/>
      <c r="J263" s="30"/>
      <c r="K263" s="54">
        <f t="shared" si="18"/>
        <v>0</v>
      </c>
      <c r="L263" s="7"/>
      <c r="M263" s="59" t="str">
        <f t="shared" si="19"/>
        <v>Није положио(ла)</v>
      </c>
      <c r="N263" s="61">
        <f t="shared" si="20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7"/>
        <v>0</v>
      </c>
      <c r="I264" s="30"/>
      <c r="J264" s="30"/>
      <c r="K264" s="54">
        <f t="shared" si="18"/>
        <v>0</v>
      </c>
      <c r="L264" s="7"/>
      <c r="M264" s="59" t="str">
        <f t="shared" si="19"/>
        <v>Није положио(ла)</v>
      </c>
      <c r="N264" s="61">
        <f t="shared" si="20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7"/>
        <v>0</v>
      </c>
      <c r="I265" s="30"/>
      <c r="J265" s="30"/>
      <c r="K265" s="54">
        <f t="shared" si="18"/>
        <v>0</v>
      </c>
      <c r="L265" s="7"/>
      <c r="M265" s="59" t="str">
        <f t="shared" si="19"/>
        <v>Није положио(ла)</v>
      </c>
      <c r="N265" s="61">
        <f t="shared" si="20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7"/>
        <v>0</v>
      </c>
      <c r="I266" s="30"/>
      <c r="J266" s="30"/>
      <c r="K266" s="54">
        <f t="shared" si="18"/>
        <v>0</v>
      </c>
      <c r="L266" s="7"/>
      <c r="M266" s="59" t="str">
        <f t="shared" si="19"/>
        <v>Није положио(ла)</v>
      </c>
      <c r="N266" s="61">
        <f t="shared" si="20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1">SUM(C267:G267)</f>
        <v>0</v>
      </c>
      <c r="I267" s="30"/>
      <c r="J267" s="30"/>
      <c r="K267" s="54">
        <f t="shared" ref="K267:K284" si="22">SUM(H267,I267,J267)</f>
        <v>0</v>
      </c>
      <c r="L267" s="7"/>
      <c r="M267" s="59" t="str">
        <f t="shared" ref="M267:M284" si="23">IF(K267&gt;50.499,K267,"Није положио(ла)")</f>
        <v>Није положио(ла)</v>
      </c>
      <c r="N267" s="61">
        <f t="shared" ref="N267:N284" si="24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1"/>
        <v>0</v>
      </c>
      <c r="I268" s="30"/>
      <c r="J268" s="30"/>
      <c r="K268" s="54">
        <f t="shared" si="22"/>
        <v>0</v>
      </c>
      <c r="L268" s="7"/>
      <c r="M268" s="59" t="str">
        <f t="shared" si="23"/>
        <v>Није положио(ла)</v>
      </c>
      <c r="N268" s="61">
        <f t="shared" si="24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1"/>
        <v>0</v>
      </c>
      <c r="I269" s="30"/>
      <c r="J269" s="30"/>
      <c r="K269" s="54">
        <f t="shared" si="22"/>
        <v>0</v>
      </c>
      <c r="L269" s="7"/>
      <c r="M269" s="59" t="str">
        <f t="shared" si="23"/>
        <v>Није положио(ла)</v>
      </c>
      <c r="N269" s="61">
        <f t="shared" si="24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1"/>
        <v>0</v>
      </c>
      <c r="I270" s="30"/>
      <c r="J270" s="30"/>
      <c r="K270" s="54">
        <f t="shared" si="22"/>
        <v>0</v>
      </c>
      <c r="L270" s="7"/>
      <c r="M270" s="59" t="str">
        <f t="shared" si="23"/>
        <v>Није положио(ла)</v>
      </c>
      <c r="N270" s="61">
        <f t="shared" si="24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1"/>
        <v>0</v>
      </c>
      <c r="I271" s="30"/>
      <c r="J271" s="30"/>
      <c r="K271" s="54">
        <f t="shared" si="22"/>
        <v>0</v>
      </c>
      <c r="L271" s="7"/>
      <c r="M271" s="59" t="str">
        <f t="shared" si="23"/>
        <v>Није положио(ла)</v>
      </c>
      <c r="N271" s="61">
        <f t="shared" si="24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1"/>
        <v>0</v>
      </c>
      <c r="I272" s="30"/>
      <c r="J272" s="30"/>
      <c r="K272" s="54">
        <f t="shared" si="22"/>
        <v>0</v>
      </c>
      <c r="L272" s="7"/>
      <c r="M272" s="59" t="str">
        <f t="shared" si="23"/>
        <v>Није положио(ла)</v>
      </c>
      <c r="N272" s="61">
        <f t="shared" si="24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1"/>
        <v>0</v>
      </c>
      <c r="I273" s="30"/>
      <c r="J273" s="30"/>
      <c r="K273" s="54">
        <f t="shared" si="22"/>
        <v>0</v>
      </c>
      <c r="L273" s="7"/>
      <c r="M273" s="59" t="str">
        <f t="shared" si="23"/>
        <v>Није положио(ла)</v>
      </c>
      <c r="N273" s="61">
        <f t="shared" si="24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1"/>
        <v>0</v>
      </c>
      <c r="I274" s="30"/>
      <c r="J274" s="30"/>
      <c r="K274" s="54">
        <f t="shared" si="22"/>
        <v>0</v>
      </c>
      <c r="L274" s="7"/>
      <c r="M274" s="59" t="str">
        <f t="shared" si="23"/>
        <v>Није положио(ла)</v>
      </c>
      <c r="N274" s="61">
        <f t="shared" si="24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1"/>
        <v>0</v>
      </c>
      <c r="I275" s="30"/>
      <c r="J275" s="30"/>
      <c r="K275" s="54">
        <f t="shared" si="22"/>
        <v>0</v>
      </c>
      <c r="L275" s="7"/>
      <c r="M275" s="59" t="str">
        <f t="shared" si="23"/>
        <v>Није положио(ла)</v>
      </c>
      <c r="N275" s="61">
        <f t="shared" si="24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1"/>
        <v>0</v>
      </c>
      <c r="I276" s="30"/>
      <c r="J276" s="30"/>
      <c r="K276" s="54">
        <f t="shared" si="22"/>
        <v>0</v>
      </c>
      <c r="L276" s="7"/>
      <c r="M276" s="59" t="str">
        <f t="shared" si="23"/>
        <v>Није положио(ла)</v>
      </c>
      <c r="N276" s="61">
        <f t="shared" si="24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1"/>
        <v>0</v>
      </c>
      <c r="I277" s="30"/>
      <c r="J277" s="30"/>
      <c r="K277" s="54">
        <f t="shared" si="22"/>
        <v>0</v>
      </c>
      <c r="L277" s="7"/>
      <c r="M277" s="59" t="str">
        <f t="shared" si="23"/>
        <v>Није положио(ла)</v>
      </c>
      <c r="N277" s="61">
        <f t="shared" si="24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1"/>
        <v>0</v>
      </c>
      <c r="I278" s="30"/>
      <c r="J278" s="30"/>
      <c r="K278" s="54">
        <f t="shared" si="22"/>
        <v>0</v>
      </c>
      <c r="L278" s="7"/>
      <c r="M278" s="59" t="str">
        <f t="shared" si="23"/>
        <v>Није положио(ла)</v>
      </c>
      <c r="N278" s="61">
        <f t="shared" si="24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1"/>
        <v>0</v>
      </c>
      <c r="I279" s="30"/>
      <c r="J279" s="30"/>
      <c r="K279" s="54">
        <f t="shared" si="22"/>
        <v>0</v>
      </c>
      <c r="L279" s="7"/>
      <c r="M279" s="59" t="str">
        <f t="shared" si="23"/>
        <v>Није положио(ла)</v>
      </c>
      <c r="N279" s="61">
        <f t="shared" si="24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1"/>
        <v>0</v>
      </c>
      <c r="I280" s="30"/>
      <c r="J280" s="30"/>
      <c r="K280" s="54">
        <f t="shared" si="22"/>
        <v>0</v>
      </c>
      <c r="L280" s="7"/>
      <c r="M280" s="59" t="str">
        <f t="shared" si="23"/>
        <v>Није положио(ла)</v>
      </c>
      <c r="N280" s="61">
        <f t="shared" si="24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1"/>
        <v>0</v>
      </c>
      <c r="I281" s="30"/>
      <c r="J281" s="30"/>
      <c r="K281" s="54">
        <f t="shared" si="22"/>
        <v>0</v>
      </c>
      <c r="L281" s="7"/>
      <c r="M281" s="59" t="str">
        <f t="shared" si="23"/>
        <v>Није положио(ла)</v>
      </c>
      <c r="N281" s="61">
        <f t="shared" si="24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1"/>
        <v>0</v>
      </c>
      <c r="I282" s="30"/>
      <c r="J282" s="30"/>
      <c r="K282" s="54">
        <f t="shared" si="22"/>
        <v>0</v>
      </c>
      <c r="L282" s="7"/>
      <c r="M282" s="59" t="str">
        <f t="shared" si="23"/>
        <v>Није положио(ла)</v>
      </c>
      <c r="N282" s="61">
        <f t="shared" si="24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1"/>
        <v>0</v>
      </c>
      <c r="I283" s="30"/>
      <c r="J283" s="30"/>
      <c r="K283" s="54">
        <f t="shared" si="22"/>
        <v>0</v>
      </c>
      <c r="L283" s="7"/>
      <c r="M283" s="59" t="str">
        <f t="shared" si="23"/>
        <v>Није положио(ла)</v>
      </c>
      <c r="N283" s="61">
        <f t="shared" si="24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1"/>
        <v>0</v>
      </c>
      <c r="I284" s="34"/>
      <c r="J284" s="34"/>
      <c r="K284" s="55">
        <f t="shared" si="22"/>
        <v>0</v>
      </c>
      <c r="L284" s="8"/>
      <c r="M284" s="62" t="str">
        <f t="shared" si="23"/>
        <v>Није положио(ла)</v>
      </c>
      <c r="N284" s="63">
        <f t="shared" si="24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2020-08-13T08:53:55Z</dcterms:modified>
</cp:coreProperties>
</file>