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/>
  <c r="M268" s="1"/>
  <c r="H269"/>
  <c r="K269" s="1"/>
  <c r="H270"/>
  <c r="K270" s="1"/>
  <c r="N270" s="1"/>
  <c r="H271"/>
  <c r="K271" s="1"/>
  <c r="M271" s="1"/>
  <c r="H272"/>
  <c r="K272" s="1"/>
  <c r="H273"/>
  <c r="K273"/>
  <c r="M273" s="1"/>
  <c r="H274"/>
  <c r="K274" s="1"/>
  <c r="H275"/>
  <c r="K275" s="1"/>
  <c r="M275" s="1"/>
  <c r="H276"/>
  <c r="K276" s="1"/>
  <c r="H277"/>
  <c r="K277"/>
  <c r="M277" s="1"/>
  <c r="H278"/>
  <c r="K278" s="1"/>
  <c r="H279"/>
  <c r="K279" s="1"/>
  <c r="M279" s="1"/>
  <c r="H280"/>
  <c r="K280" s="1"/>
  <c r="H281"/>
  <c r="K281"/>
  <c r="M281" s="1"/>
  <c r="H282"/>
  <c r="K282" s="1"/>
  <c r="H283"/>
  <c r="K283" s="1"/>
  <c r="H284"/>
  <c r="K284" s="1"/>
  <c r="M280" l="1"/>
  <c r="N280"/>
  <c r="M276"/>
  <c r="N276"/>
  <c r="M272"/>
  <c r="N272"/>
  <c r="M284"/>
  <c r="N284"/>
  <c r="M282"/>
  <c r="N282"/>
  <c r="M278"/>
  <c r="N278"/>
  <c r="M274"/>
  <c r="N274"/>
  <c r="M269"/>
  <c r="N269"/>
  <c r="N281"/>
  <c r="N279"/>
  <c r="N277"/>
  <c r="N275"/>
  <c r="N273"/>
  <c r="N271"/>
  <c r="N268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/>
  <c r="M251" s="1"/>
  <c r="H252"/>
  <c r="K252" s="1"/>
  <c r="H253"/>
  <c r="K253" s="1"/>
  <c r="M253" s="1"/>
  <c r="H254"/>
  <c r="K254" s="1"/>
  <c r="H255"/>
  <c r="K255" s="1"/>
  <c r="M255" s="1"/>
  <c r="H256"/>
  <c r="K256" s="1"/>
  <c r="H257"/>
  <c r="K257"/>
  <c r="M257" s="1"/>
  <c r="H258"/>
  <c r="K258" s="1"/>
  <c r="H259"/>
  <c r="K259" s="1"/>
  <c r="M259" s="1"/>
  <c r="H260"/>
  <c r="K260" s="1"/>
  <c r="H261"/>
  <c r="K261"/>
  <c r="M261" s="1"/>
  <c r="H262"/>
  <c r="K262" s="1"/>
  <c r="H263"/>
  <c r="K263" s="1"/>
  <c r="M263" s="1"/>
  <c r="H264"/>
  <c r="K264" s="1"/>
  <c r="H265"/>
  <c r="K265"/>
  <c r="M265" s="1"/>
  <c r="H266"/>
  <c r="K266" s="1"/>
  <c r="H209"/>
  <c r="K209" s="1"/>
  <c r="H210"/>
  <c r="K210" s="1"/>
  <c r="H205"/>
  <c r="K205" s="1"/>
  <c r="H206"/>
  <c r="K206" s="1"/>
  <c r="H207"/>
  <c r="K207" s="1"/>
  <c r="H208"/>
  <c r="K208" s="1"/>
  <c r="H124"/>
  <c r="K124" s="1"/>
  <c r="H125"/>
  <c r="K125" s="1"/>
  <c r="H126"/>
  <c r="K126" s="1"/>
  <c r="H127"/>
  <c r="K127"/>
  <c r="M127" s="1"/>
  <c r="H128"/>
  <c r="K128"/>
  <c r="M128" s="1"/>
  <c r="H129"/>
  <c r="K129"/>
  <c r="M129" s="1"/>
  <c r="H130"/>
  <c r="K130"/>
  <c r="M130" s="1"/>
  <c r="H131"/>
  <c r="K131"/>
  <c r="M131" s="1"/>
  <c r="H132"/>
  <c r="K132"/>
  <c r="M132" s="1"/>
  <c r="H133"/>
  <c r="K133"/>
  <c r="M133" s="1"/>
  <c r="H134"/>
  <c r="K134"/>
  <c r="M134" s="1"/>
  <c r="H135"/>
  <c r="K135"/>
  <c r="M135" s="1"/>
  <c r="H136"/>
  <c r="K136"/>
  <c r="M136" s="1"/>
  <c r="H137"/>
  <c r="K137"/>
  <c r="M137" s="1"/>
  <c r="H138"/>
  <c r="K138"/>
  <c r="M138" s="1"/>
  <c r="H139"/>
  <c r="K139"/>
  <c r="M139" s="1"/>
  <c r="H140"/>
  <c r="K140"/>
  <c r="M140" s="1"/>
  <c r="H141"/>
  <c r="K141"/>
  <c r="M141" s="1"/>
  <c r="H142"/>
  <c r="K142"/>
  <c r="M142" s="1"/>
  <c r="H143"/>
  <c r="K143"/>
  <c r="M143" s="1"/>
  <c r="H144"/>
  <c r="K144"/>
  <c r="M144" s="1"/>
  <c r="H145"/>
  <c r="K145"/>
  <c r="M145" s="1"/>
  <c r="H146"/>
  <c r="K146"/>
  <c r="M146" s="1"/>
  <c r="H147"/>
  <c r="K147"/>
  <c r="M147" s="1"/>
  <c r="H148"/>
  <c r="K148"/>
  <c r="M148" s="1"/>
  <c r="H149"/>
  <c r="K149"/>
  <c r="M149" s="1"/>
  <c r="H150"/>
  <c r="K150"/>
  <c r="M150" s="1"/>
  <c r="H151"/>
  <c r="K151"/>
  <c r="M151" s="1"/>
  <c r="H152"/>
  <c r="K152"/>
  <c r="M152" s="1"/>
  <c r="H153"/>
  <c r="K153"/>
  <c r="M153" s="1"/>
  <c r="H154"/>
  <c r="K154"/>
  <c r="M154" s="1"/>
  <c r="H155"/>
  <c r="K155"/>
  <c r="M155" s="1"/>
  <c r="H156"/>
  <c r="K156"/>
  <c r="M156" s="1"/>
  <c r="H157"/>
  <c r="K157"/>
  <c r="M157" s="1"/>
  <c r="H158"/>
  <c r="K158"/>
  <c r="M158" s="1"/>
  <c r="H159"/>
  <c r="K159"/>
  <c r="M159" s="1"/>
  <c r="H160"/>
  <c r="K160"/>
  <c r="M160" s="1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 s="1"/>
  <c r="M11" s="1"/>
  <c r="H12"/>
  <c r="H13"/>
  <c r="K13" s="1"/>
  <c r="H14"/>
  <c r="K14" s="1"/>
  <c r="H15"/>
  <c r="K15" s="1"/>
  <c r="H16"/>
  <c r="K16" s="1"/>
  <c r="M16" s="1"/>
  <c r="H17"/>
  <c r="K17" s="1"/>
  <c r="M17" s="1"/>
  <c r="H18"/>
  <c r="H19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K26" s="1"/>
  <c r="M26" s="1"/>
  <c r="H27"/>
  <c r="K27" s="1"/>
  <c r="M27" s="1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M12" s="1"/>
  <c r="K18"/>
  <c r="M18" s="1"/>
  <c r="K19"/>
  <c r="M19" s="1"/>
  <c r="K23"/>
  <c r="M23" s="1"/>
  <c r="K28"/>
  <c r="M28" s="1"/>
  <c r="K29"/>
  <c r="M29" s="1"/>
  <c r="K30"/>
  <c r="M30" s="1"/>
  <c r="K31"/>
  <c r="M31" s="1"/>
  <c r="K32"/>
  <c r="M32" s="1"/>
  <c r="K33"/>
  <c r="M33" s="1"/>
  <c r="K34"/>
  <c r="M34" s="1"/>
  <c r="K35"/>
  <c r="M35" s="1"/>
  <c r="K36"/>
  <c r="M36" s="1"/>
  <c r="K37"/>
  <c r="M37" s="1"/>
  <c r="K38"/>
  <c r="M38" s="1"/>
  <c r="K39"/>
  <c r="M39" s="1"/>
  <c r="K40"/>
  <c r="M40" s="1"/>
  <c r="K41"/>
  <c r="M41" s="1"/>
  <c r="K42"/>
  <c r="M42" s="1"/>
  <c r="K43"/>
  <c r="M43" s="1"/>
  <c r="K44"/>
  <c r="M44" s="1"/>
  <c r="K45"/>
  <c r="M45" s="1"/>
  <c r="K46"/>
  <c r="M46" s="1"/>
  <c r="K47"/>
  <c r="M47" s="1"/>
  <c r="K48"/>
  <c r="M48" s="1"/>
  <c r="K49"/>
  <c r="M49" s="1"/>
  <c r="K50"/>
  <c r="M50" s="1"/>
  <c r="K51"/>
  <c r="M51" s="1"/>
  <c r="K52"/>
  <c r="M52" s="1"/>
  <c r="K53"/>
  <c r="M53" s="1"/>
  <c r="K54"/>
  <c r="M54" s="1"/>
  <c r="K55"/>
  <c r="M55" s="1"/>
  <c r="K56"/>
  <c r="M56" s="1"/>
  <c r="K57"/>
  <c r="M57" s="1"/>
  <c r="K58"/>
  <c r="M58" s="1"/>
  <c r="K59"/>
  <c r="M59" s="1"/>
  <c r="K60"/>
  <c r="M60" s="1"/>
  <c r="K61"/>
  <c r="M61" s="1"/>
  <c r="K62"/>
  <c r="M62" s="1"/>
  <c r="K63"/>
  <c r="M63" s="1"/>
  <c r="K64"/>
  <c r="M64" s="1"/>
  <c r="K65"/>
  <c r="M65" s="1"/>
  <c r="K66"/>
  <c r="M66" s="1"/>
  <c r="K67"/>
  <c r="M67" s="1"/>
  <c r="K68"/>
  <c r="M68" s="1"/>
  <c r="K69"/>
  <c r="M69" s="1"/>
  <c r="K70"/>
  <c r="M70" s="1"/>
  <c r="K71"/>
  <c r="M71" s="1"/>
  <c r="K72"/>
  <c r="M72" s="1"/>
  <c r="K73"/>
  <c r="M73" s="1"/>
  <c r="K74"/>
  <c r="M74" s="1"/>
  <c r="K75"/>
  <c r="M75" s="1"/>
  <c r="K76"/>
  <c r="M76" s="1"/>
  <c r="K77"/>
  <c r="M77" s="1"/>
  <c r="K78"/>
  <c r="M78" s="1"/>
  <c r="K79"/>
  <c r="M79" s="1"/>
  <c r="K80"/>
  <c r="M80" s="1"/>
  <c r="K81"/>
  <c r="M81" s="1"/>
  <c r="K82"/>
  <c r="M82" s="1"/>
  <c r="K83"/>
  <c r="M83" s="1"/>
  <c r="K84"/>
  <c r="M84" s="1"/>
  <c r="K85"/>
  <c r="M85" s="1"/>
  <c r="K86"/>
  <c r="M86" s="1"/>
  <c r="K87"/>
  <c r="M87" s="1"/>
  <c r="K88"/>
  <c r="M88" s="1"/>
  <c r="K89"/>
  <c r="M89" s="1"/>
  <c r="K90"/>
  <c r="M90" s="1"/>
  <c r="K91"/>
  <c r="M91" s="1"/>
  <c r="K92"/>
  <c r="M92" s="1"/>
  <c r="K93"/>
  <c r="M93" s="1"/>
  <c r="K94"/>
  <c r="M94" s="1"/>
  <c r="K95"/>
  <c r="M95" s="1"/>
  <c r="K96"/>
  <c r="M96" s="1"/>
  <c r="K97"/>
  <c r="M97" s="1"/>
  <c r="K98"/>
  <c r="M98" s="1"/>
  <c r="K99"/>
  <c r="M99" s="1"/>
  <c r="K100"/>
  <c r="M100" s="1"/>
  <c r="K101"/>
  <c r="M101" s="1"/>
  <c r="K102"/>
  <c r="M102" s="1"/>
  <c r="K103"/>
  <c r="M103" s="1"/>
  <c r="K104"/>
  <c r="M104" s="1"/>
  <c r="K105"/>
  <c r="M105" s="1"/>
  <c r="K106"/>
  <c r="M106" s="1"/>
  <c r="K107"/>
  <c r="M107" s="1"/>
  <c r="K108"/>
  <c r="M108" s="1"/>
  <c r="K109"/>
  <c r="M109" s="1"/>
  <c r="K110"/>
  <c r="M110" s="1"/>
  <c r="K111"/>
  <c r="M111" s="1"/>
  <c r="K112"/>
  <c r="M112" s="1"/>
  <c r="K113"/>
  <c r="M113" s="1"/>
  <c r="K114"/>
  <c r="M114" s="1"/>
  <c r="K115"/>
  <c r="M115" s="1"/>
  <c r="K116"/>
  <c r="M116" s="1"/>
  <c r="K117"/>
  <c r="M117" s="1"/>
  <c r="K118"/>
  <c r="M118" s="1"/>
  <c r="K119"/>
  <c r="M119" s="1"/>
  <c r="K120"/>
  <c r="M120" s="1"/>
  <c r="K121"/>
  <c r="M121" s="1"/>
  <c r="K122"/>
  <c r="M122" s="1"/>
  <c r="K123"/>
  <c r="M123" s="1"/>
  <c r="H8"/>
  <c r="K8" s="1"/>
  <c r="N8" s="1"/>
  <c r="M13" l="1"/>
  <c r="N13"/>
  <c r="M126"/>
  <c r="N126"/>
  <c r="M124"/>
  <c r="N124"/>
  <c r="M207"/>
  <c r="N207"/>
  <c r="M205"/>
  <c r="N205"/>
  <c r="M209"/>
  <c r="N209"/>
  <c r="M264"/>
  <c r="N264"/>
  <c r="M260"/>
  <c r="N260"/>
  <c r="M252"/>
  <c r="N252"/>
  <c r="M15"/>
  <c r="N15"/>
  <c r="M14"/>
  <c r="N14"/>
  <c r="M125"/>
  <c r="N125"/>
  <c r="M208"/>
  <c r="N208"/>
  <c r="M206"/>
  <c r="N206"/>
  <c r="M210"/>
  <c r="N210"/>
  <c r="M266"/>
  <c r="N266"/>
  <c r="M262"/>
  <c r="N262"/>
  <c r="M258"/>
  <c r="N258"/>
  <c r="M254"/>
  <c r="N254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19"/>
  <c r="N18"/>
  <c r="N17"/>
  <c r="N16"/>
  <c r="N12"/>
  <c r="N11"/>
  <c r="N9"/>
  <c r="N265"/>
  <c r="N263"/>
  <c r="N261"/>
  <c r="N259"/>
  <c r="N257"/>
  <c r="N255"/>
  <c r="N253"/>
  <c r="N251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<sst xmlns="http://schemas.openxmlformats.org/spreadsheetml/2006/main" count="22" uniqueCount="22">
  <si>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</si>
  <si>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</si>
  <si>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</si>
  <si>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</si>
  <si>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</si>
  <si>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</si>
  <si>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</si>
  <si>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</si>
  <si>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</si>
  <si>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</si>
  <si>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</si>
  <si>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</si>
  <si>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</si>
  <si>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</si>
  <si>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</si>
  <si>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</si>
  <si>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</si>
  <si>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</si>
  <si>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</si>
  <si>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</si>
  <si>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 xml:space="preserve">СТРУКОВНИ МЕДИЦИНСКИ РАДИОЛОГ </t>
  </si>
  <si>
    <t>РАДИОЛОШКА  ДИЈАГНОСТИКА У ИНТЕРНИСТИЧКИМ ГРАНАМА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</si>
</sst>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29" xfId="0" applyFont="1" applyBorder="1" applyAlignment="1">
      <alignment horizontal="center" wrapText="1"/>
    </xf>
    <xf numFmtId="0" fontId="7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5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8">
        <v>2199</v>
      </c>
      <c r="C8" s="28">
        <v>10</v>
      </c>
      <c r="D8" s="28">
        <v>10</v>
      </c>
      <c r="E8" s="29">
        <v>10</v>
      </c>
      <c r="F8" s="28"/>
      <c r="G8" s="28"/>
      <c r="H8" s="9">
        <f>SUM(C8:G8)</f>
        <v>30</v>
      </c>
      <c r="I8" s="41"/>
      <c r="J8" s="41"/>
      <c r="K8" s="53">
        <f>SUM(H8,I8,J8)</f>
        <v>30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7">
        <v>2326</v>
      </c>
      <c r="C9" s="30">
        <v>9</v>
      </c>
      <c r="D9" s="30">
        <v>10</v>
      </c>
      <c r="E9" s="31">
        <v>10</v>
      </c>
      <c r="F9" s="30">
        <v>12</v>
      </c>
      <c r="G9" s="30"/>
      <c r="H9" s="11">
        <f t="shared" ref="H9:H72" si="0">SUM(C9:G9)</f>
        <v>41</v>
      </c>
      <c r="I9" s="38"/>
      <c r="J9" s="38"/>
      <c r="K9" s="54">
        <f t="shared" ref="K9:K72" si="1">SUM(H9,I9,J9)</f>
        <v>41</v>
      </c>
      <c r="L9" s="7"/>
      <c r="M9" s="59" t="str">
        <f t="shared" ref="M9:M72" si="2">IF(K9&gt;50.499,K9,"Није положио(ла)")</f>
        <v>Није положио(ла)</v>
      </c>
      <c r="N9" s="61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7">
        <v>2412</v>
      </c>
      <c r="C10" s="30">
        <v>8</v>
      </c>
      <c r="D10" s="30">
        <v>10</v>
      </c>
      <c r="E10" s="31">
        <v>10</v>
      </c>
      <c r="F10" s="30">
        <v>17</v>
      </c>
      <c r="G10" s="30"/>
      <c r="H10" s="11">
        <f t="shared" si="0"/>
        <v>45</v>
      </c>
      <c r="I10" s="38"/>
      <c r="J10" s="38"/>
      <c r="K10" s="54">
        <f t="shared" si="1"/>
        <v>45</v>
      </c>
      <c r="L10" s="7"/>
      <c r="M10" s="59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7">
        <v>2423</v>
      </c>
      <c r="C11" s="32">
        <v>6</v>
      </c>
      <c r="D11" s="32">
        <v>8</v>
      </c>
      <c r="E11" s="33">
        <v>10</v>
      </c>
      <c r="F11" s="32"/>
      <c r="G11" s="32"/>
      <c r="H11" s="11">
        <f t="shared" si="0"/>
        <v>24</v>
      </c>
      <c r="I11" s="39"/>
      <c r="J11" s="39"/>
      <c r="K11" s="54">
        <f t="shared" si="1"/>
        <v>24</v>
      </c>
      <c r="L11" s="7"/>
      <c r="M11" s="59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7">
        <v>2551</v>
      </c>
      <c r="C12" s="30">
        <v>8.5</v>
      </c>
      <c r="D12" s="30">
        <v>9</v>
      </c>
      <c r="E12" s="31">
        <v>10</v>
      </c>
      <c r="F12" s="30">
        <v>15.5</v>
      </c>
      <c r="G12" s="30"/>
      <c r="H12" s="11">
        <f t="shared" si="0"/>
        <v>43</v>
      </c>
      <c r="I12" s="38"/>
      <c r="J12" s="38"/>
      <c r="K12" s="54">
        <f t="shared" si="1"/>
        <v>43</v>
      </c>
      <c r="L12" s="12"/>
      <c r="M12" s="59" t="str">
        <f t="shared" si="2"/>
        <v>Није положио(ла)</v>
      </c>
      <c r="N12" s="61">
        <f t="shared" si="3"/>
        <v>5</v>
      </c>
      <c r="O12" s="1"/>
    </row>
    <row r="13" spans="1:15" ht="15.75" thickBot="1">
      <c r="A13" s="23">
        <v>6</v>
      </c>
      <c r="B13" s="67">
        <v>2908</v>
      </c>
      <c r="C13" s="30">
        <v>9</v>
      </c>
      <c r="D13" s="30">
        <v>10</v>
      </c>
      <c r="E13" s="31">
        <v>10</v>
      </c>
      <c r="F13" s="30">
        <v>14</v>
      </c>
      <c r="G13" s="30"/>
      <c r="H13" s="11">
        <f t="shared" si="0"/>
        <v>43</v>
      </c>
      <c r="I13" s="38"/>
      <c r="J13" s="38"/>
      <c r="K13" s="54">
        <f t="shared" si="1"/>
        <v>43</v>
      </c>
      <c r="L13" s="7"/>
      <c r="M13" s="59" t="str">
        <f t="shared" si="2"/>
        <v>Није положио(ла)</v>
      </c>
      <c r="N13" s="61">
        <f t="shared" si="3"/>
        <v>5</v>
      </c>
      <c r="O13" s="1"/>
    </row>
    <row r="14" spans="1:15" ht="15.75" thickBot="1">
      <c r="A14" s="23">
        <v>7</v>
      </c>
      <c r="B14" s="67">
        <v>2958</v>
      </c>
      <c r="C14" s="30">
        <v>10</v>
      </c>
      <c r="D14" s="30">
        <v>10</v>
      </c>
      <c r="E14" s="31">
        <v>10</v>
      </c>
      <c r="F14" s="30">
        <v>19</v>
      </c>
      <c r="G14" s="30"/>
      <c r="H14" s="11">
        <f t="shared" si="0"/>
        <v>49</v>
      </c>
      <c r="I14" s="38"/>
      <c r="J14" s="38"/>
      <c r="K14" s="54">
        <f t="shared" si="1"/>
        <v>49</v>
      </c>
      <c r="L14" s="7"/>
      <c r="M14" s="59" t="str">
        <f t="shared" si="2"/>
        <v>Није положио(ла)</v>
      </c>
      <c r="N14" s="61">
        <f t="shared" si="3"/>
        <v>5</v>
      </c>
      <c r="O14" s="1"/>
    </row>
    <row r="15" spans="1:15" ht="15.75" thickBot="1">
      <c r="A15" s="23">
        <v>8</v>
      </c>
      <c r="B15" s="67">
        <v>2976</v>
      </c>
      <c r="C15" s="30">
        <v>8</v>
      </c>
      <c r="D15" s="30">
        <v>10</v>
      </c>
      <c r="E15" s="31">
        <v>10</v>
      </c>
      <c r="F15" s="30">
        <v>18</v>
      </c>
      <c r="G15" s="30"/>
      <c r="H15" s="11">
        <f t="shared" si="0"/>
        <v>46</v>
      </c>
      <c r="I15" s="38"/>
      <c r="J15" s="38"/>
      <c r="K15" s="54">
        <f t="shared" si="1"/>
        <v>46</v>
      </c>
      <c r="L15" s="7"/>
      <c r="M15" s="59" t="str">
        <f t="shared" si="2"/>
        <v>Није положио(ла)</v>
      </c>
      <c r="N15" s="61">
        <f t="shared" si="3"/>
        <v>5</v>
      </c>
      <c r="O15" s="1"/>
    </row>
    <row r="16" spans="1:15" ht="15.75" thickBot="1">
      <c r="A16" s="23">
        <v>9</v>
      </c>
      <c r="B16" s="67">
        <v>2983</v>
      </c>
      <c r="C16" s="30">
        <v>10</v>
      </c>
      <c r="D16" s="30">
        <v>10</v>
      </c>
      <c r="E16" s="31">
        <v>10</v>
      </c>
      <c r="F16" s="30">
        <v>17</v>
      </c>
      <c r="G16" s="30"/>
      <c r="H16" s="11">
        <f t="shared" si="0"/>
        <v>47</v>
      </c>
      <c r="I16" s="38"/>
      <c r="J16" s="38"/>
      <c r="K16" s="54">
        <f t="shared" si="1"/>
        <v>47</v>
      </c>
      <c r="L16" s="7"/>
      <c r="M16" s="59" t="str">
        <f t="shared" si="2"/>
        <v>Није положио(ла)</v>
      </c>
      <c r="N16" s="61">
        <f t="shared" si="3"/>
        <v>5</v>
      </c>
      <c r="O16" s="1"/>
    </row>
    <row r="17" spans="1:15" ht="15.75" thickBot="1">
      <c r="A17" s="23">
        <v>10</v>
      </c>
      <c r="B17" s="67">
        <v>3000</v>
      </c>
      <c r="C17" s="30">
        <v>8</v>
      </c>
      <c r="D17" s="30">
        <v>9</v>
      </c>
      <c r="E17" s="31">
        <v>10</v>
      </c>
      <c r="F17" s="30">
        <v>14</v>
      </c>
      <c r="G17" s="30"/>
      <c r="H17" s="11">
        <f t="shared" si="0"/>
        <v>41</v>
      </c>
      <c r="I17" s="38"/>
      <c r="J17" s="38"/>
      <c r="K17" s="54">
        <f t="shared" si="1"/>
        <v>41</v>
      </c>
      <c r="L17" s="7"/>
      <c r="M17" s="59" t="str">
        <f t="shared" si="2"/>
        <v>Није положио(ла)</v>
      </c>
      <c r="N17" s="61">
        <f t="shared" si="3"/>
        <v>5</v>
      </c>
      <c r="O17" s="1"/>
    </row>
    <row r="18" spans="1:15" ht="15.75" thickBot="1">
      <c r="A18" s="23">
        <v>11</v>
      </c>
      <c r="B18" s="67">
        <v>3003</v>
      </c>
      <c r="C18" s="30">
        <v>10</v>
      </c>
      <c r="D18" s="30">
        <v>10</v>
      </c>
      <c r="E18" s="31">
        <v>10</v>
      </c>
      <c r="F18" s="30">
        <v>17</v>
      </c>
      <c r="G18" s="30"/>
      <c r="H18" s="11">
        <f t="shared" si="0"/>
        <v>47</v>
      </c>
      <c r="I18" s="38"/>
      <c r="J18" s="38"/>
      <c r="K18" s="54">
        <f t="shared" si="1"/>
        <v>47</v>
      </c>
      <c r="L18" s="7"/>
      <c r="M18" s="59" t="str">
        <f t="shared" si="2"/>
        <v>Није положио(ла)</v>
      </c>
      <c r="N18" s="61">
        <f t="shared" si="3"/>
        <v>5</v>
      </c>
      <c r="O18" s="1"/>
    </row>
    <row r="19" spans="1:15" ht="15.75" thickBot="1">
      <c r="A19" s="23">
        <v>12</v>
      </c>
      <c r="B19" s="67">
        <v>3011</v>
      </c>
      <c r="C19" s="30">
        <v>8</v>
      </c>
      <c r="D19" s="30">
        <v>10</v>
      </c>
      <c r="E19" s="31">
        <v>10</v>
      </c>
      <c r="F19" s="30">
        <v>16</v>
      </c>
      <c r="G19" s="30"/>
      <c r="H19" s="11">
        <f t="shared" si="0"/>
        <v>44</v>
      </c>
      <c r="I19" s="38"/>
      <c r="J19" s="38"/>
      <c r="K19" s="54">
        <f t="shared" si="1"/>
        <v>44</v>
      </c>
      <c r="L19" s="7"/>
      <c r="M19" s="59" t="str">
        <f t="shared" si="2"/>
        <v>Није положио(ла)</v>
      </c>
      <c r="N19" s="61">
        <f t="shared" si="3"/>
        <v>5</v>
      </c>
      <c r="O19" s="1"/>
    </row>
    <row r="20" spans="1:15" ht="15.75" thickBot="1">
      <c r="A20" s="23">
        <v>13</v>
      </c>
      <c r="B20" s="67">
        <v>3047</v>
      </c>
      <c r="C20" s="30">
        <v>10</v>
      </c>
      <c r="D20" s="30">
        <v>10</v>
      </c>
      <c r="E20" s="31">
        <v>10</v>
      </c>
      <c r="F20" s="30">
        <v>17</v>
      </c>
      <c r="G20" s="30"/>
      <c r="H20" s="11">
        <f t="shared" si="0"/>
        <v>47</v>
      </c>
      <c r="I20" s="38"/>
      <c r="J20" s="38"/>
      <c r="K20" s="54">
        <f t="shared" si="1"/>
        <v>47</v>
      </c>
      <c r="L20" s="7"/>
      <c r="M20" s="59" t="str">
        <f t="shared" si="2"/>
        <v>Није положио(ла)</v>
      </c>
      <c r="N20" s="61">
        <f t="shared" si="3"/>
        <v>5</v>
      </c>
      <c r="O20" s="1"/>
    </row>
    <row r="21" spans="1:15" ht="15.75" thickBot="1">
      <c r="A21" s="23">
        <v>14</v>
      </c>
      <c r="B21" s="67">
        <v>3052</v>
      </c>
      <c r="C21" s="30">
        <v>8</v>
      </c>
      <c r="D21" s="30">
        <v>9</v>
      </c>
      <c r="E21" s="31">
        <v>10</v>
      </c>
      <c r="F21" s="30">
        <v>13</v>
      </c>
      <c r="G21" s="30"/>
      <c r="H21" s="11">
        <f t="shared" si="0"/>
        <v>40</v>
      </c>
      <c r="I21" s="38"/>
      <c r="J21" s="38"/>
      <c r="K21" s="54">
        <f t="shared" si="1"/>
        <v>40</v>
      </c>
      <c r="L21" s="7"/>
      <c r="M21" s="59" t="str">
        <f t="shared" si="2"/>
        <v>Није положио(ла)</v>
      </c>
      <c r="N21" s="61">
        <f t="shared" si="3"/>
        <v>5</v>
      </c>
      <c r="O21" s="1"/>
    </row>
    <row r="22" spans="1:15" ht="15.75" thickBot="1">
      <c r="A22" s="23">
        <v>15</v>
      </c>
      <c r="B22" s="67">
        <v>3062</v>
      </c>
      <c r="C22" s="30">
        <v>10</v>
      </c>
      <c r="D22" s="30">
        <v>10</v>
      </c>
      <c r="E22" s="31">
        <v>10</v>
      </c>
      <c r="F22" s="30">
        <v>14</v>
      </c>
      <c r="G22" s="30"/>
      <c r="H22" s="11">
        <f t="shared" si="0"/>
        <v>44</v>
      </c>
      <c r="I22" s="38"/>
      <c r="J22" s="38"/>
      <c r="K22" s="54">
        <f t="shared" si="1"/>
        <v>44</v>
      </c>
      <c r="L22" s="7"/>
      <c r="M22" s="59" t="str">
        <f t="shared" si="2"/>
        <v>Није положио(ла)</v>
      </c>
      <c r="N22" s="61">
        <f t="shared" si="3"/>
        <v>5</v>
      </c>
      <c r="O22" s="1"/>
    </row>
    <row r="23" spans="1:15" ht="15.75" thickBot="1">
      <c r="A23" s="23">
        <v>16</v>
      </c>
      <c r="B23" s="67">
        <v>3083</v>
      </c>
      <c r="C23" s="30">
        <v>10</v>
      </c>
      <c r="D23" s="30">
        <v>10</v>
      </c>
      <c r="E23" s="31">
        <v>10</v>
      </c>
      <c r="F23" s="30">
        <v>12.5</v>
      </c>
      <c r="G23" s="30"/>
      <c r="H23" s="11">
        <f t="shared" si="0"/>
        <v>42.5</v>
      </c>
      <c r="I23" s="38"/>
      <c r="J23" s="38"/>
      <c r="K23" s="54">
        <f t="shared" si="1"/>
        <v>42.5</v>
      </c>
      <c r="L23" s="7"/>
      <c r="M23" s="59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7">
        <v>3092</v>
      </c>
      <c r="C24" s="30">
        <v>9</v>
      </c>
      <c r="D24" s="30">
        <v>10</v>
      </c>
      <c r="E24" s="31">
        <v>10</v>
      </c>
      <c r="F24" s="30">
        <v>19</v>
      </c>
      <c r="G24" s="30"/>
      <c r="H24" s="11">
        <f t="shared" si="0"/>
        <v>48</v>
      </c>
      <c r="I24" s="38"/>
      <c r="J24" s="38"/>
      <c r="K24" s="54">
        <f t="shared" si="1"/>
        <v>48</v>
      </c>
      <c r="L24" s="7"/>
      <c r="M24" s="59" t="str">
        <f t="shared" si="2"/>
        <v>Није положио(ла)</v>
      </c>
      <c r="N24" s="61">
        <f t="shared" si="3"/>
        <v>5</v>
      </c>
      <c r="O24" s="1"/>
    </row>
    <row r="25" spans="1:15" ht="15.75" thickBot="1">
      <c r="A25" s="23">
        <v>18</v>
      </c>
      <c r="B25" s="67">
        <v>3098</v>
      </c>
      <c r="C25" s="30">
        <v>10</v>
      </c>
      <c r="D25" s="30">
        <v>10</v>
      </c>
      <c r="E25" s="31">
        <v>10</v>
      </c>
      <c r="F25" s="30">
        <v>19</v>
      </c>
      <c r="G25" s="30"/>
      <c r="H25" s="11">
        <f t="shared" si="0"/>
        <v>49</v>
      </c>
      <c r="I25" s="38"/>
      <c r="J25" s="38"/>
      <c r="K25" s="54">
        <f t="shared" si="1"/>
        <v>49</v>
      </c>
      <c r="L25" s="7"/>
      <c r="M25" s="59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7">
        <v>3110</v>
      </c>
      <c r="C26" s="30">
        <v>8</v>
      </c>
      <c r="D26" s="30">
        <v>9</v>
      </c>
      <c r="E26" s="31">
        <v>10</v>
      </c>
      <c r="F26" s="30">
        <v>15</v>
      </c>
      <c r="G26" s="30"/>
      <c r="H26" s="11">
        <f t="shared" si="0"/>
        <v>42</v>
      </c>
      <c r="I26" s="38"/>
      <c r="J26" s="38"/>
      <c r="K26" s="54">
        <f t="shared" si="1"/>
        <v>42</v>
      </c>
      <c r="L26" s="7"/>
      <c r="M26" s="59" t="str">
        <f t="shared" si="2"/>
        <v>Није положио(ла)</v>
      </c>
      <c r="N26" s="61">
        <f t="shared" si="3"/>
        <v>5</v>
      </c>
      <c r="O26" s="1"/>
    </row>
    <row r="27" spans="1:15" ht="15.75" thickBot="1">
      <c r="A27" s="23">
        <v>20</v>
      </c>
      <c r="B27" s="67">
        <v>3127</v>
      </c>
      <c r="C27" s="30">
        <v>10</v>
      </c>
      <c r="D27" s="30">
        <v>10</v>
      </c>
      <c r="E27" s="31">
        <v>10</v>
      </c>
      <c r="F27" s="30">
        <v>15</v>
      </c>
      <c r="G27" s="30"/>
      <c r="H27" s="11">
        <f t="shared" si="0"/>
        <v>45</v>
      </c>
      <c r="I27" s="38"/>
      <c r="J27" s="38"/>
      <c r="K27" s="54">
        <f t="shared" si="1"/>
        <v>45</v>
      </c>
      <c r="L27" s="7"/>
      <c r="M27" s="59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7">
        <v>3128</v>
      </c>
      <c r="C28" s="30">
        <v>9</v>
      </c>
      <c r="D28" s="30">
        <v>10</v>
      </c>
      <c r="E28" s="31">
        <v>10</v>
      </c>
      <c r="F28" s="30">
        <v>14</v>
      </c>
      <c r="G28" s="30"/>
      <c r="H28" s="11">
        <f t="shared" si="0"/>
        <v>43</v>
      </c>
      <c r="I28" s="38"/>
      <c r="J28" s="38"/>
      <c r="K28" s="54">
        <f t="shared" si="1"/>
        <v>43</v>
      </c>
      <c r="L28" s="7"/>
      <c r="M28" s="59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7">
        <v>3129</v>
      </c>
      <c r="C29" s="30">
        <v>10</v>
      </c>
      <c r="D29" s="30">
        <v>10</v>
      </c>
      <c r="E29" s="31">
        <v>10</v>
      </c>
      <c r="F29" s="30">
        <v>12.5</v>
      </c>
      <c r="G29" s="30"/>
      <c r="H29" s="11">
        <f t="shared" si="0"/>
        <v>42.5</v>
      </c>
      <c r="I29" s="38"/>
      <c r="J29" s="38"/>
      <c r="K29" s="54">
        <f t="shared" si="1"/>
        <v>42.5</v>
      </c>
      <c r="L29" s="7"/>
      <c r="M29" s="59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7">
        <v>3143</v>
      </c>
      <c r="C30" s="30">
        <v>10</v>
      </c>
      <c r="D30" s="30">
        <v>10</v>
      </c>
      <c r="E30" s="31">
        <v>10</v>
      </c>
      <c r="F30" s="30">
        <v>16</v>
      </c>
      <c r="G30" s="30"/>
      <c r="H30" s="11">
        <f t="shared" si="0"/>
        <v>46</v>
      </c>
      <c r="I30" s="38"/>
      <c r="J30" s="38"/>
      <c r="K30" s="54">
        <f t="shared" si="1"/>
        <v>46</v>
      </c>
      <c r="L30" s="7"/>
      <c r="M30" s="59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7">
        <v>3144</v>
      </c>
      <c r="C31" s="30">
        <v>8</v>
      </c>
      <c r="D31" s="30">
        <v>9</v>
      </c>
      <c r="E31" s="31">
        <v>10</v>
      </c>
      <c r="F31" s="30">
        <v>15</v>
      </c>
      <c r="G31" s="30"/>
      <c r="H31" s="11">
        <f t="shared" si="0"/>
        <v>42</v>
      </c>
      <c r="I31" s="38"/>
      <c r="J31" s="38"/>
      <c r="K31" s="54">
        <f t="shared" si="1"/>
        <v>42</v>
      </c>
      <c r="L31" s="7"/>
      <c r="M31" s="59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7">
        <v>3147</v>
      </c>
      <c r="C32" s="30">
        <v>10</v>
      </c>
      <c r="D32" s="30">
        <v>9</v>
      </c>
      <c r="E32" s="31">
        <v>10</v>
      </c>
      <c r="F32" s="30">
        <v>17</v>
      </c>
      <c r="G32" s="30"/>
      <c r="H32" s="11">
        <f t="shared" si="0"/>
        <v>46</v>
      </c>
      <c r="I32" s="38"/>
      <c r="J32" s="38"/>
      <c r="K32" s="54">
        <f t="shared" si="1"/>
        <v>46</v>
      </c>
      <c r="L32" s="7"/>
      <c r="M32" s="59" t="str">
        <f t="shared" si="2"/>
        <v>Није положио(ла)</v>
      </c>
      <c r="N32" s="61">
        <f t="shared" si="3"/>
        <v>5</v>
      </c>
      <c r="O32" s="1"/>
    </row>
    <row r="33" spans="1:15" ht="15.75" thickBot="1">
      <c r="A33" s="23">
        <v>26</v>
      </c>
      <c r="B33" s="67">
        <v>3160</v>
      </c>
      <c r="C33" s="30">
        <v>10</v>
      </c>
      <c r="D33" s="30">
        <v>10</v>
      </c>
      <c r="E33" s="31">
        <v>10</v>
      </c>
      <c r="F33" s="30">
        <v>15</v>
      </c>
      <c r="G33" s="30"/>
      <c r="H33" s="11">
        <f t="shared" si="0"/>
        <v>45</v>
      </c>
      <c r="I33" s="38"/>
      <c r="J33" s="38"/>
      <c r="K33" s="54">
        <f t="shared" si="1"/>
        <v>45</v>
      </c>
      <c r="L33" s="7"/>
      <c r="M33" s="59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7">
        <v>3208</v>
      </c>
      <c r="C34" s="30">
        <v>10</v>
      </c>
      <c r="D34" s="30">
        <v>10</v>
      </c>
      <c r="E34" s="31">
        <v>10</v>
      </c>
      <c r="F34" s="30">
        <v>20</v>
      </c>
      <c r="G34" s="30"/>
      <c r="H34" s="11">
        <f t="shared" si="0"/>
        <v>50</v>
      </c>
      <c r="I34" s="38"/>
      <c r="J34" s="38"/>
      <c r="K34" s="54">
        <f t="shared" si="1"/>
        <v>50</v>
      </c>
      <c r="L34" s="7"/>
      <c r="M34" s="59" t="str">
        <f t="shared" si="2"/>
        <v>Није положио(ла)</v>
      </c>
      <c r="N34" s="61">
        <f t="shared" si="3"/>
        <v>5</v>
      </c>
      <c r="O34" s="1"/>
    </row>
    <row r="35" spans="1:15" ht="15.75" thickBot="1">
      <c r="A35" s="23">
        <v>28</v>
      </c>
      <c r="B35" s="67">
        <v>3209</v>
      </c>
      <c r="C35" s="30">
        <v>10</v>
      </c>
      <c r="D35" s="30">
        <v>10</v>
      </c>
      <c r="E35" s="31">
        <v>10</v>
      </c>
      <c r="F35" s="30">
        <v>19</v>
      </c>
      <c r="G35" s="30"/>
      <c r="H35" s="11">
        <f t="shared" si="0"/>
        <v>49</v>
      </c>
      <c r="I35" s="38"/>
      <c r="J35" s="38"/>
      <c r="K35" s="54">
        <f t="shared" si="1"/>
        <v>49</v>
      </c>
      <c r="L35" s="7"/>
      <c r="M35" s="59" t="str">
        <f t="shared" si="2"/>
        <v>Није положио(ла)</v>
      </c>
      <c r="N35" s="61">
        <f t="shared" si="3"/>
        <v>5</v>
      </c>
      <c r="O35" s="1"/>
    </row>
    <row r="36" spans="1:15" ht="15.75" thickBot="1">
      <c r="A36" s="23">
        <v>29</v>
      </c>
      <c r="B36" s="67">
        <v>3239</v>
      </c>
      <c r="C36" s="30">
        <v>10</v>
      </c>
      <c r="D36" s="30">
        <v>10</v>
      </c>
      <c r="E36" s="31">
        <v>10</v>
      </c>
      <c r="F36" s="30">
        <v>14</v>
      </c>
      <c r="G36" s="30"/>
      <c r="H36" s="11">
        <f t="shared" si="0"/>
        <v>44</v>
      </c>
      <c r="I36" s="38"/>
      <c r="J36" s="38"/>
      <c r="K36" s="54">
        <f t="shared" si="1"/>
        <v>44</v>
      </c>
      <c r="L36" s="7"/>
      <c r="M36" s="59" t="str">
        <f t="shared" si="2"/>
        <v>Није положио(ла)</v>
      </c>
      <c r="N36" s="61">
        <f t="shared" si="3"/>
        <v>5</v>
      </c>
      <c r="O36" s="1"/>
    </row>
    <row r="37" spans="1:15" ht="15.75" thickBot="1">
      <c r="A37" s="23">
        <v>30</v>
      </c>
      <c r="B37" s="67">
        <v>3240</v>
      </c>
      <c r="C37" s="30">
        <v>10</v>
      </c>
      <c r="D37" s="30">
        <v>10</v>
      </c>
      <c r="E37" s="31">
        <v>10</v>
      </c>
      <c r="F37" s="30">
        <v>19.5</v>
      </c>
      <c r="G37" s="30"/>
      <c r="H37" s="11">
        <f t="shared" si="0"/>
        <v>49.5</v>
      </c>
      <c r="I37" s="38"/>
      <c r="J37" s="38"/>
      <c r="K37" s="54">
        <f t="shared" si="1"/>
        <v>49.5</v>
      </c>
      <c r="L37" s="7"/>
      <c r="M37" s="59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7">
        <v>3242</v>
      </c>
      <c r="C38" s="30">
        <v>9</v>
      </c>
      <c r="D38" s="30">
        <v>10</v>
      </c>
      <c r="E38" s="31">
        <v>10</v>
      </c>
      <c r="F38" s="30">
        <v>17</v>
      </c>
      <c r="G38" s="30"/>
      <c r="H38" s="11">
        <f t="shared" si="0"/>
        <v>46</v>
      </c>
      <c r="I38" s="38"/>
      <c r="J38" s="38"/>
      <c r="K38" s="54">
        <f t="shared" si="1"/>
        <v>46</v>
      </c>
      <c r="L38" s="7"/>
      <c r="M38" s="59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7">
        <v>3254</v>
      </c>
      <c r="C39" s="30">
        <v>10</v>
      </c>
      <c r="D39" s="30">
        <v>10</v>
      </c>
      <c r="E39" s="31">
        <v>10</v>
      </c>
      <c r="F39" s="30">
        <v>18</v>
      </c>
      <c r="G39" s="30"/>
      <c r="H39" s="11">
        <f t="shared" si="0"/>
        <v>48</v>
      </c>
      <c r="I39" s="38"/>
      <c r="J39" s="38"/>
      <c r="K39" s="54">
        <f t="shared" si="1"/>
        <v>48</v>
      </c>
      <c r="L39" s="7"/>
      <c r="M39" s="59" t="str">
        <f t="shared" si="2"/>
        <v>Није положио(ла)</v>
      </c>
      <c r="N39" s="61">
        <f t="shared" si="3"/>
        <v>5</v>
      </c>
      <c r="O39" s="1"/>
    </row>
    <row r="40" spans="1:15" ht="15.75" thickBot="1">
      <c r="A40" s="23">
        <v>33</v>
      </c>
      <c r="B40" s="67">
        <v>3265</v>
      </c>
      <c r="C40" s="30">
        <v>10</v>
      </c>
      <c r="D40" s="30">
        <v>10</v>
      </c>
      <c r="E40" s="31">
        <v>10</v>
      </c>
      <c r="F40" s="30">
        <v>19</v>
      </c>
      <c r="G40" s="30"/>
      <c r="H40" s="11">
        <f t="shared" si="0"/>
        <v>49</v>
      </c>
      <c r="I40" s="38"/>
      <c r="J40" s="38"/>
      <c r="K40" s="54">
        <f t="shared" si="1"/>
        <v>49</v>
      </c>
      <c r="L40" s="7"/>
      <c r="M40" s="59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7">
        <v>3290</v>
      </c>
      <c r="C41" s="30">
        <v>10</v>
      </c>
      <c r="D41" s="30">
        <v>10</v>
      </c>
      <c r="E41" s="31">
        <v>10</v>
      </c>
      <c r="F41" s="30"/>
      <c r="G41" s="30"/>
      <c r="H41" s="11">
        <f t="shared" si="0"/>
        <v>30</v>
      </c>
      <c r="I41" s="38"/>
      <c r="J41" s="38"/>
      <c r="K41" s="54">
        <f t="shared" si="1"/>
        <v>30</v>
      </c>
      <c r="L41" s="7"/>
      <c r="M41" s="59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7">
        <v>3296</v>
      </c>
      <c r="C42" s="30">
        <v>10</v>
      </c>
      <c r="D42" s="30">
        <v>10</v>
      </c>
      <c r="E42" s="31">
        <v>10</v>
      </c>
      <c r="F42" s="30">
        <v>15</v>
      </c>
      <c r="G42" s="30"/>
      <c r="H42" s="11">
        <f t="shared" si="0"/>
        <v>45</v>
      </c>
      <c r="I42" s="38"/>
      <c r="J42" s="38"/>
      <c r="K42" s="54">
        <f t="shared" si="1"/>
        <v>45</v>
      </c>
      <c r="L42" s="7"/>
      <c r="M42" s="59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7">
        <v>3297</v>
      </c>
      <c r="C43" s="30">
        <v>9</v>
      </c>
      <c r="D43" s="30">
        <v>10</v>
      </c>
      <c r="E43" s="31">
        <v>10</v>
      </c>
      <c r="F43" s="30">
        <v>15</v>
      </c>
      <c r="G43" s="30"/>
      <c r="H43" s="11">
        <f t="shared" si="0"/>
        <v>44</v>
      </c>
      <c r="I43" s="38"/>
      <c r="J43" s="38"/>
      <c r="K43" s="54">
        <f t="shared" si="1"/>
        <v>44</v>
      </c>
      <c r="L43" s="7"/>
      <c r="M43" s="59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7">
        <v>3304</v>
      </c>
      <c r="C44" s="30">
        <v>10</v>
      </c>
      <c r="D44" s="30">
        <v>10</v>
      </c>
      <c r="E44" s="31">
        <v>10</v>
      </c>
      <c r="F44" s="30">
        <v>14.5</v>
      </c>
      <c r="G44" s="30"/>
      <c r="H44" s="11">
        <f t="shared" si="0"/>
        <v>44.5</v>
      </c>
      <c r="I44" s="38"/>
      <c r="J44" s="38"/>
      <c r="K44" s="54">
        <f t="shared" si="1"/>
        <v>44.5</v>
      </c>
      <c r="L44" s="7"/>
      <c r="M44" s="59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7">
        <v>3305</v>
      </c>
      <c r="C45" s="30">
        <v>8</v>
      </c>
      <c r="D45" s="30">
        <v>10</v>
      </c>
      <c r="E45" s="31">
        <v>10</v>
      </c>
      <c r="F45" s="30">
        <v>18</v>
      </c>
      <c r="G45" s="30"/>
      <c r="H45" s="11">
        <f t="shared" si="0"/>
        <v>46</v>
      </c>
      <c r="I45" s="38"/>
      <c r="J45" s="38"/>
      <c r="K45" s="54">
        <f t="shared" si="1"/>
        <v>46</v>
      </c>
      <c r="L45" s="7"/>
      <c r="M45" s="59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7">
        <v>3311</v>
      </c>
      <c r="C46" s="30">
        <v>8</v>
      </c>
      <c r="D46" s="30">
        <v>10</v>
      </c>
      <c r="E46" s="31">
        <v>10</v>
      </c>
      <c r="F46" s="30">
        <v>16</v>
      </c>
      <c r="G46" s="30"/>
      <c r="H46" s="11">
        <f t="shared" si="0"/>
        <v>44</v>
      </c>
      <c r="I46" s="38"/>
      <c r="J46" s="38"/>
      <c r="K46" s="54">
        <f t="shared" si="1"/>
        <v>44</v>
      </c>
      <c r="L46" s="7"/>
      <c r="M46" s="59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7">
        <v>3317</v>
      </c>
      <c r="C47" s="30">
        <v>10</v>
      </c>
      <c r="D47" s="30">
        <v>10</v>
      </c>
      <c r="E47" s="31">
        <v>10</v>
      </c>
      <c r="F47" s="30"/>
      <c r="G47" s="30"/>
      <c r="H47" s="11">
        <f t="shared" si="0"/>
        <v>30</v>
      </c>
      <c r="I47" s="38"/>
      <c r="J47" s="38"/>
      <c r="K47" s="54">
        <f t="shared" si="1"/>
        <v>30</v>
      </c>
      <c r="L47" s="7"/>
      <c r="M47" s="59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7">
        <v>3320</v>
      </c>
      <c r="C48" s="30">
        <v>8</v>
      </c>
      <c r="D48" s="30">
        <v>9</v>
      </c>
      <c r="E48" s="31">
        <v>10</v>
      </c>
      <c r="F48" s="30">
        <v>18</v>
      </c>
      <c r="G48" s="30"/>
      <c r="H48" s="11">
        <f t="shared" si="0"/>
        <v>45</v>
      </c>
      <c r="I48" s="38"/>
      <c r="J48" s="38"/>
      <c r="K48" s="54">
        <f t="shared" si="1"/>
        <v>45</v>
      </c>
      <c r="L48" s="7"/>
      <c r="M48" s="59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7">
        <v>3331</v>
      </c>
      <c r="C49" s="30">
        <v>8</v>
      </c>
      <c r="D49" s="30">
        <v>9</v>
      </c>
      <c r="E49" s="31">
        <v>10</v>
      </c>
      <c r="F49" s="30">
        <v>18</v>
      </c>
      <c r="G49" s="30"/>
      <c r="H49" s="11">
        <f t="shared" si="0"/>
        <v>45</v>
      </c>
      <c r="I49" s="38"/>
      <c r="J49" s="38"/>
      <c r="K49" s="54">
        <f t="shared" si="1"/>
        <v>45</v>
      </c>
      <c r="L49" s="7"/>
      <c r="M49" s="59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7">
        <v>3336</v>
      </c>
      <c r="C50" s="30">
        <v>10</v>
      </c>
      <c r="D50" s="30">
        <v>10</v>
      </c>
      <c r="E50" s="31">
        <v>10</v>
      </c>
      <c r="F50" s="30">
        <v>19</v>
      </c>
      <c r="G50" s="30"/>
      <c r="H50" s="11">
        <f t="shared" si="0"/>
        <v>49</v>
      </c>
      <c r="I50" s="38"/>
      <c r="J50" s="38"/>
      <c r="K50" s="54">
        <f t="shared" si="1"/>
        <v>49</v>
      </c>
      <c r="L50" s="7"/>
      <c r="M50" s="59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7">
        <v>3479</v>
      </c>
      <c r="C51" s="30">
        <v>8</v>
      </c>
      <c r="D51" s="30">
        <v>9</v>
      </c>
      <c r="E51" s="31">
        <v>10</v>
      </c>
      <c r="F51" s="30">
        <v>14.5</v>
      </c>
      <c r="G51" s="30"/>
      <c r="H51" s="11">
        <f t="shared" si="0"/>
        <v>41.5</v>
      </c>
      <c r="I51" s="38"/>
      <c r="J51" s="38"/>
      <c r="K51" s="54">
        <f t="shared" si="1"/>
        <v>41.5</v>
      </c>
      <c r="L51" s="7"/>
      <c r="M51" s="59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45</v>
      </c>
      <c r="B52" s="67">
        <v>3489</v>
      </c>
      <c r="C52" s="30">
        <v>10</v>
      </c>
      <c r="D52" s="30">
        <v>10</v>
      </c>
      <c r="E52" s="31">
        <v>10</v>
      </c>
      <c r="F52" s="30">
        <v>18</v>
      </c>
      <c r="G52" s="30"/>
      <c r="H52" s="11">
        <f t="shared" si="0"/>
        <v>48</v>
      </c>
      <c r="I52" s="38"/>
      <c r="J52" s="38"/>
      <c r="K52" s="54">
        <f t="shared" si="1"/>
        <v>48</v>
      </c>
      <c r="L52" s="7"/>
      <c r="M52" s="59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7">
        <v>3512</v>
      </c>
      <c r="C53" s="30">
        <v>10</v>
      </c>
      <c r="D53" s="30">
        <v>10</v>
      </c>
      <c r="E53" s="31">
        <v>10</v>
      </c>
      <c r="F53" s="30">
        <v>13</v>
      </c>
      <c r="G53" s="30"/>
      <c r="H53" s="11">
        <f t="shared" si="0"/>
        <v>43</v>
      </c>
      <c r="I53" s="38"/>
      <c r="J53" s="38"/>
      <c r="K53" s="54">
        <f t="shared" si="1"/>
        <v>43</v>
      </c>
      <c r="L53" s="7"/>
      <c r="M53" s="59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47</v>
      </c>
      <c r="B54" s="67">
        <v>3022</v>
      </c>
      <c r="C54" s="30">
        <v>10</v>
      </c>
      <c r="D54" s="30">
        <v>10</v>
      </c>
      <c r="E54" s="31">
        <v>10</v>
      </c>
      <c r="F54" s="30">
        <v>16.5</v>
      </c>
      <c r="G54" s="30"/>
      <c r="H54" s="11">
        <f t="shared" si="0"/>
        <v>46.5</v>
      </c>
      <c r="I54" s="38"/>
      <c r="J54" s="38"/>
      <c r="K54" s="54">
        <f t="shared" si="1"/>
        <v>46.5</v>
      </c>
      <c r="L54" s="7"/>
      <c r="M54" s="59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48</v>
      </c>
      <c r="B55" s="67">
        <v>2907</v>
      </c>
      <c r="C55" s="30">
        <v>9</v>
      </c>
      <c r="D55" s="30">
        <v>10</v>
      </c>
      <c r="E55" s="31">
        <v>10</v>
      </c>
      <c r="F55" s="30">
        <v>14</v>
      </c>
      <c r="G55" s="30"/>
      <c r="H55" s="11">
        <f t="shared" si="0"/>
        <v>43</v>
      </c>
      <c r="I55" s="38"/>
      <c r="J55" s="38"/>
      <c r="K55" s="54">
        <f t="shared" si="1"/>
        <v>43</v>
      </c>
      <c r="L55" s="7"/>
      <c r="M55" s="59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49</v>
      </c>
      <c r="B56" s="67">
        <v>2912</v>
      </c>
      <c r="C56" s="30">
        <v>9</v>
      </c>
      <c r="D56" s="30">
        <v>10</v>
      </c>
      <c r="E56" s="31">
        <v>10</v>
      </c>
      <c r="F56" s="30">
        <v>12</v>
      </c>
      <c r="G56" s="30"/>
      <c r="H56" s="11">
        <f t="shared" si="0"/>
        <v>41</v>
      </c>
      <c r="I56" s="38"/>
      <c r="J56" s="38"/>
      <c r="K56" s="54">
        <f t="shared" si="1"/>
        <v>41</v>
      </c>
      <c r="L56" s="7"/>
      <c r="M56" s="59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50</v>
      </c>
      <c r="B57" s="67">
        <v>2916</v>
      </c>
      <c r="C57" s="30"/>
      <c r="D57" s="30"/>
      <c r="E57" s="31"/>
      <c r="F57" s="30">
        <v>14.5</v>
      </c>
      <c r="G57" s="30"/>
      <c r="H57" s="11">
        <f t="shared" si="0"/>
        <v>14.5</v>
      </c>
      <c r="I57" s="38"/>
      <c r="J57" s="38"/>
      <c r="K57" s="54">
        <f t="shared" si="1"/>
        <v>14.5</v>
      </c>
      <c r="L57" s="7"/>
      <c r="M57" s="59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7">
        <v>2997</v>
      </c>
      <c r="C58" s="30">
        <v>9</v>
      </c>
      <c r="D58" s="30">
        <v>10</v>
      </c>
      <c r="E58" s="31">
        <v>10</v>
      </c>
      <c r="F58" s="30">
        <v>19</v>
      </c>
      <c r="G58" s="30"/>
      <c r="H58" s="11">
        <f t="shared" si="0"/>
        <v>48</v>
      </c>
      <c r="I58" s="38"/>
      <c r="J58" s="38"/>
      <c r="K58" s="54">
        <f t="shared" si="1"/>
        <v>48</v>
      </c>
      <c r="L58" s="7"/>
      <c r="M58" s="59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7">
        <v>3058</v>
      </c>
      <c r="C59" s="30">
        <v>8</v>
      </c>
      <c r="D59" s="30">
        <v>9</v>
      </c>
      <c r="E59" s="31">
        <v>10</v>
      </c>
      <c r="F59" s="30">
        <v>15</v>
      </c>
      <c r="G59" s="30"/>
      <c r="H59" s="11">
        <f t="shared" si="0"/>
        <v>42</v>
      </c>
      <c r="I59" s="38"/>
      <c r="J59" s="38"/>
      <c r="K59" s="54">
        <f t="shared" si="1"/>
        <v>42</v>
      </c>
      <c r="L59" s="7"/>
      <c r="M59" s="59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7">
        <v>3064</v>
      </c>
      <c r="C60" s="30">
        <v>9</v>
      </c>
      <c r="D60" s="30">
        <v>10</v>
      </c>
      <c r="E60" s="31">
        <v>10</v>
      </c>
      <c r="F60" s="30">
        <v>17</v>
      </c>
      <c r="G60" s="30"/>
      <c r="H60" s="11">
        <f t="shared" si="0"/>
        <v>46</v>
      </c>
      <c r="I60" s="38"/>
      <c r="J60" s="38"/>
      <c r="K60" s="54">
        <f t="shared" si="1"/>
        <v>46</v>
      </c>
      <c r="L60" s="7"/>
      <c r="M60" s="59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7">
        <v>3067</v>
      </c>
      <c r="C61" s="30">
        <v>8</v>
      </c>
      <c r="D61" s="30">
        <v>9</v>
      </c>
      <c r="E61" s="31">
        <v>10</v>
      </c>
      <c r="F61" s="30">
        <v>18.5</v>
      </c>
      <c r="G61" s="30"/>
      <c r="H61" s="11">
        <f t="shared" si="0"/>
        <v>45.5</v>
      </c>
      <c r="I61" s="38"/>
      <c r="J61" s="38"/>
      <c r="K61" s="54">
        <f t="shared" si="1"/>
        <v>45.5</v>
      </c>
      <c r="L61" s="7"/>
      <c r="M61" s="59" t="str">
        <f t="shared" si="2"/>
        <v>Није положио(ла)</v>
      </c>
      <c r="N61" s="61">
        <f t="shared" si="3"/>
        <v>5</v>
      </c>
      <c r="O61" s="1"/>
    </row>
    <row r="62" spans="1:15" ht="15.75" thickBot="1">
      <c r="A62" s="23">
        <v>55</v>
      </c>
      <c r="B62" s="67">
        <v>3153</v>
      </c>
      <c r="C62" s="30">
        <v>10</v>
      </c>
      <c r="D62" s="30">
        <v>10</v>
      </c>
      <c r="E62" s="31">
        <v>10</v>
      </c>
      <c r="F62" s="30">
        <v>15</v>
      </c>
      <c r="G62" s="30"/>
      <c r="H62" s="11">
        <f t="shared" si="0"/>
        <v>45</v>
      </c>
      <c r="I62" s="38"/>
      <c r="J62" s="38"/>
      <c r="K62" s="54">
        <f t="shared" si="1"/>
        <v>45</v>
      </c>
      <c r="L62" s="7"/>
      <c r="M62" s="59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56</v>
      </c>
      <c r="B63" s="67">
        <v>3241</v>
      </c>
      <c r="C63" s="30">
        <v>8</v>
      </c>
      <c r="D63" s="30">
        <v>9</v>
      </c>
      <c r="E63" s="31">
        <v>10</v>
      </c>
      <c r="F63" s="30">
        <v>18</v>
      </c>
      <c r="G63" s="30"/>
      <c r="H63" s="11">
        <f t="shared" si="0"/>
        <v>45</v>
      </c>
      <c r="I63" s="38"/>
      <c r="J63" s="38"/>
      <c r="K63" s="54">
        <f t="shared" si="1"/>
        <v>45</v>
      </c>
      <c r="L63" s="7"/>
      <c r="M63" s="59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7">
        <v>3277</v>
      </c>
      <c r="C64" s="30">
        <v>8</v>
      </c>
      <c r="D64" s="30">
        <v>8</v>
      </c>
      <c r="E64" s="31">
        <v>10</v>
      </c>
      <c r="F64" s="30">
        <v>15</v>
      </c>
      <c r="G64" s="30"/>
      <c r="H64" s="11">
        <f t="shared" si="0"/>
        <v>41</v>
      </c>
      <c r="I64" s="38"/>
      <c r="J64" s="38"/>
      <c r="K64" s="54">
        <f t="shared" si="1"/>
        <v>41</v>
      </c>
      <c r="L64" s="7"/>
      <c r="M64" s="59" t="str">
        <f t="shared" si="2"/>
        <v>Није положио(ла)</v>
      </c>
      <c r="N64" s="61">
        <f t="shared" si="3"/>
        <v>5</v>
      </c>
      <c r="O64" s="1"/>
    </row>
    <row r="65" spans="1:15" ht="15.75" thickBot="1">
      <c r="A65" s="23">
        <v>58</v>
      </c>
      <c r="B65" s="66">
        <v>3137</v>
      </c>
      <c r="C65" s="30">
        <v>9</v>
      </c>
      <c r="D65" s="30">
        <v>9</v>
      </c>
      <c r="E65" s="31">
        <v>10</v>
      </c>
      <c r="F65" s="30">
        <v>14.5</v>
      </c>
      <c r="G65" s="30"/>
      <c r="H65" s="11">
        <f t="shared" si="0"/>
        <v>42.5</v>
      </c>
      <c r="I65" s="38"/>
      <c r="J65" s="38"/>
      <c r="K65" s="54">
        <f t="shared" si="1"/>
        <v>42.5</v>
      </c>
      <c r="L65" s="7"/>
      <c r="M65" s="59" t="str">
        <f t="shared" si="2"/>
        <v>Није положио(ла)</v>
      </c>
      <c r="N65" s="61">
        <f t="shared" si="3"/>
        <v>5</v>
      </c>
      <c r="O65" s="1"/>
    </row>
    <row r="66" spans="1:15" ht="15.75" thickBot="1">
      <c r="A66" s="23">
        <v>59</v>
      </c>
      <c r="B66" s="66">
        <v>3075</v>
      </c>
      <c r="C66" s="30"/>
      <c r="D66" s="30"/>
      <c r="E66" s="31"/>
      <c r="F66" s="30">
        <v>12.5</v>
      </c>
      <c r="G66" s="30"/>
      <c r="H66" s="11">
        <f t="shared" si="0"/>
        <v>12.5</v>
      </c>
      <c r="I66" s="38"/>
      <c r="J66" s="38"/>
      <c r="K66" s="54">
        <f t="shared" si="1"/>
        <v>12.5</v>
      </c>
      <c r="L66" s="7"/>
      <c r="M66" s="59" t="str">
        <f t="shared" si="2"/>
        <v>Није положио(ла)</v>
      </c>
      <c r="N66" s="61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1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1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1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1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1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1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1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1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1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1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1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1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7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7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83</v>
      </c>
      <c r="B90" s="64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4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85</v>
      </c>
      <c r="B92" s="64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86</v>
      </c>
      <c r="B93" s="64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87</v>
      </c>
      <c r="B94" s="64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4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89</v>
      </c>
      <c r="B96" s="64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4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4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4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4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4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4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4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97</v>
      </c>
      <c r="B104" s="64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98</v>
      </c>
      <c r="B105" s="64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99</v>
      </c>
      <c r="B106" s="64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100</v>
      </c>
      <c r="B107" s="64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4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4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103</v>
      </c>
      <c r="B110" s="64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4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4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106</v>
      </c>
      <c r="B113" s="64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1">
        <f t="shared" si="7"/>
        <v>5</v>
      </c>
      <c r="O113" s="1"/>
    </row>
    <row r="114" spans="1:15" ht="15.75" thickBot="1">
      <c r="A114" s="23">
        <v>107</v>
      </c>
      <c r="B114" s="64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1">
        <f t="shared" si="7"/>
        <v>5</v>
      </c>
      <c r="O114" s="1"/>
    </row>
    <row r="115" spans="1:15" ht="15.75" thickBot="1">
      <c r="A115" s="23">
        <v>108</v>
      </c>
      <c r="B115" s="64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109</v>
      </c>
      <c r="B116" s="64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1">
        <f t="shared" si="7"/>
        <v>5</v>
      </c>
      <c r="O116" s="1"/>
    </row>
    <row r="117" spans="1:15" ht="15.75" thickBot="1">
      <c r="A117" s="23">
        <v>110</v>
      </c>
      <c r="B117" s="64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111</v>
      </c>
      <c r="B118" s="64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112</v>
      </c>
      <c r="B119" s="64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4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114</v>
      </c>
      <c r="B121" s="64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4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4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4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4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4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120</v>
      </c>
      <c r="B127" s="64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4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4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4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4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4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4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4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4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4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4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4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4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4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4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4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4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4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4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4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4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4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4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4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4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4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4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4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4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4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4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4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4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4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4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4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4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4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4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4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4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4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4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4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4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4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4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4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4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4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4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4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4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4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4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4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4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4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4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4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4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4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4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4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4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4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4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4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4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4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4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4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4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4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4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4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4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4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4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4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4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4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4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4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4"/>
      <c r="C211" s="30"/>
      <c r="D211" s="30"/>
      <c r="E211" s="30"/>
      <c r="F211" s="30"/>
      <c r="G211" s="30"/>
      <c r="H211" s="11">
        <f t="shared" ref="H211:H266" si="16">SUM(C211:G211)</f>
        <v>0</v>
      </c>
      <c r="I211" s="30"/>
      <c r="J211" s="30"/>
      <c r="K211" s="54">
        <f t="shared" ref="K211:K266" si="17">SUM(H211,I211,J211)</f>
        <v>0</v>
      </c>
      <c r="L211" s="7"/>
      <c r="M211" s="59" t="str">
        <f t="shared" ref="M211:M266" si="18">IF(K211&gt;50.499,K211,"Није положио(ла)")</f>
        <v>Није положио(ла)</v>
      </c>
      <c r="N211" s="61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4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4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4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4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4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4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4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4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4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4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4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4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4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4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4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4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4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4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4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4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4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4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4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4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4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4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4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4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4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4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4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4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4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1">
        <f t="shared" si="19"/>
        <v>5</v>
      </c>
      <c r="O244" s="1"/>
    </row>
    <row r="245" spans="1:15" ht="15.75" thickBot="1">
      <c r="A245" s="23">
        <v>238</v>
      </c>
      <c r="B245" s="64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1">
        <f t="shared" si="19"/>
        <v>5</v>
      </c>
      <c r="O245" s="1"/>
    </row>
    <row r="246" spans="1:15" ht="15.75" thickBot="1">
      <c r="A246" s="23">
        <v>239</v>
      </c>
      <c r="B246" s="64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1">
        <f t="shared" si="19"/>
        <v>5</v>
      </c>
      <c r="O246" s="1"/>
    </row>
    <row r="247" spans="1:15" ht="15.75" thickBot="1">
      <c r="A247" s="23">
        <v>240</v>
      </c>
      <c r="B247" s="64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1">
        <f t="shared" si="19"/>
        <v>5</v>
      </c>
      <c r="O247" s="1"/>
    </row>
    <row r="248" spans="1:15" ht="15.75" thickBot="1">
      <c r="A248" s="23">
        <v>241</v>
      </c>
      <c r="B248" s="64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1">
        <f t="shared" si="19"/>
        <v>5</v>
      </c>
      <c r="O248" s="1"/>
    </row>
    <row r="249" spans="1:15" ht="15.75" thickBot="1">
      <c r="A249" s="23">
        <v>242</v>
      </c>
      <c r="B249" s="64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1">
        <f t="shared" si="19"/>
        <v>5</v>
      </c>
      <c r="O249" s="1"/>
    </row>
    <row r="250" spans="1:15" ht="15.75" thickBot="1">
      <c r="A250" s="23">
        <v>243</v>
      </c>
      <c r="B250" s="64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1">
        <f t="shared" si="19"/>
        <v>5</v>
      </c>
      <c r="O250" s="1"/>
    </row>
    <row r="251" spans="1:15" ht="15.75" thickBot="1">
      <c r="A251" s="23">
        <v>244</v>
      </c>
      <c r="B251" s="64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1">
        <f t="shared" si="19"/>
        <v>5</v>
      </c>
      <c r="O251" s="1"/>
    </row>
    <row r="252" spans="1:15" ht="15.75" thickBot="1">
      <c r="A252" s="23">
        <v>245</v>
      </c>
      <c r="B252" s="64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1">
        <f t="shared" si="19"/>
        <v>5</v>
      </c>
      <c r="O252" s="1"/>
    </row>
    <row r="253" spans="1:15" ht="15.75" thickBot="1">
      <c r="A253" s="23">
        <v>246</v>
      </c>
      <c r="B253" s="64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1">
        <f t="shared" si="19"/>
        <v>5</v>
      </c>
      <c r="O253" s="1"/>
    </row>
    <row r="254" spans="1:15" ht="15.75" thickBot="1">
      <c r="A254" s="23">
        <v>247</v>
      </c>
      <c r="B254" s="64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1">
        <f t="shared" si="19"/>
        <v>5</v>
      </c>
      <c r="O254" s="1"/>
    </row>
    <row r="255" spans="1:15" ht="15.75" thickBot="1">
      <c r="A255" s="23">
        <v>248</v>
      </c>
      <c r="B255" s="64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1">
        <f t="shared" si="19"/>
        <v>5</v>
      </c>
      <c r="O255" s="1"/>
    </row>
    <row r="256" spans="1:15" ht="15.75" thickBot="1">
      <c r="A256" s="23">
        <v>249</v>
      </c>
      <c r="B256" s="64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1">
        <f t="shared" si="19"/>
        <v>5</v>
      </c>
      <c r="O256" s="1"/>
    </row>
    <row r="257" spans="1:15" ht="15.75" thickBot="1">
      <c r="A257" s="23">
        <v>250</v>
      </c>
      <c r="B257" s="64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1">
        <f t="shared" si="19"/>
        <v>5</v>
      </c>
      <c r="O257" s="1"/>
    </row>
    <row r="258" spans="1:15" ht="15.75" thickBot="1">
      <c r="A258" s="23">
        <v>251</v>
      </c>
      <c r="B258" s="64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1">
        <f t="shared" si="19"/>
        <v>5</v>
      </c>
      <c r="O258" s="1"/>
    </row>
    <row r="259" spans="1:15" ht="15.75" thickBot="1">
      <c r="A259" s="23">
        <v>252</v>
      </c>
      <c r="B259" s="64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1">
        <f t="shared" si="19"/>
        <v>5</v>
      </c>
      <c r="O259" s="1"/>
    </row>
    <row r="260" spans="1:15" ht="15.75" thickBot="1">
      <c r="A260" s="23">
        <v>253</v>
      </c>
      <c r="B260" s="64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1">
        <f t="shared" si="19"/>
        <v>5</v>
      </c>
      <c r="O260" s="1"/>
    </row>
    <row r="261" spans="1:15" ht="15.75" thickBot="1">
      <c r="A261" s="23">
        <v>254</v>
      </c>
      <c r="B261" s="64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1">
        <f t="shared" si="19"/>
        <v>5</v>
      </c>
      <c r="O261" s="1"/>
    </row>
    <row r="262" spans="1:15" ht="15.75" thickBot="1">
      <c r="A262" s="23">
        <v>255</v>
      </c>
      <c r="B262" s="64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1">
        <f t="shared" si="19"/>
        <v>5</v>
      </c>
      <c r="O262" s="1"/>
    </row>
    <row r="263" spans="1:15" ht="15.75" thickBot="1">
      <c r="A263" s="23">
        <v>256</v>
      </c>
      <c r="B263" s="64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1">
        <f t="shared" si="19"/>
        <v>5</v>
      </c>
      <c r="O263" s="1"/>
    </row>
    <row r="264" spans="1:15" ht="15.75" thickBot="1">
      <c r="A264" s="23">
        <v>257</v>
      </c>
      <c r="B264" s="64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1">
        <f t="shared" si="19"/>
        <v>5</v>
      </c>
      <c r="O264" s="1"/>
    </row>
    <row r="265" spans="1:15" ht="15.75" thickBot="1">
      <c r="A265" s="23">
        <v>258</v>
      </c>
      <c r="B265" s="64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1">
        <f t="shared" si="19"/>
        <v>5</v>
      </c>
      <c r="O265" s="1"/>
    </row>
    <row r="266" spans="1:15" ht="15.75" thickBot="1">
      <c r="A266" s="23">
        <v>259</v>
      </c>
      <c r="B266" s="64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1">
        <f t="shared" si="19"/>
        <v>5</v>
      </c>
      <c r="O266" s="1"/>
    </row>
    <row r="267" spans="1:15" ht="15.75" thickBot="1">
      <c r="A267" s="23">
        <v>260</v>
      </c>
      <c r="B267" s="64"/>
      <c r="C267" s="30"/>
      <c r="D267" s="30"/>
      <c r="E267" s="30"/>
      <c r="F267" s="30"/>
      <c r="G267" s="30"/>
      <c r="H267" s="11">
        <f t="shared" ref="H267:H284" si="20">SUM(C267:G267)</f>
        <v>0</v>
      </c>
      <c r="I267" s="30"/>
      <c r="J267" s="30"/>
      <c r="K267" s="54">
        <f t="shared" ref="K267:K284" si="21">SUM(H267,I267,J267)</f>
        <v>0</v>
      </c>
      <c r="L267" s="7"/>
      <c r="M267" s="59" t="str">
        <f t="shared" ref="M267:M284" si="22">IF(K267&gt;50.499,K267,"Није положио(ла)")</f>
        <v>Није положио(ла)</v>
      </c>
      <c r="N267" s="61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4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54">
        <f t="shared" si="21"/>
        <v>0</v>
      </c>
      <c r="L268" s="7"/>
      <c r="M268" s="59" t="str">
        <f t="shared" si="22"/>
        <v>Није положио(ла)</v>
      </c>
      <c r="N268" s="61">
        <f t="shared" si="23"/>
        <v>5</v>
      </c>
      <c r="O268" s="1"/>
    </row>
    <row r="269" spans="1:15" ht="15.75" thickBot="1">
      <c r="A269" s="23">
        <v>262</v>
      </c>
      <c r="B269" s="64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54">
        <f t="shared" si="21"/>
        <v>0</v>
      </c>
      <c r="L269" s="7"/>
      <c r="M269" s="59" t="str">
        <f t="shared" si="22"/>
        <v>Није положио(ла)</v>
      </c>
      <c r="N269" s="61">
        <f t="shared" si="23"/>
        <v>5</v>
      </c>
    </row>
    <row r="270" spans="1:15" ht="15.75" thickBot="1">
      <c r="A270" s="23">
        <v>263</v>
      </c>
      <c r="B270" s="64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54">
        <f t="shared" si="21"/>
        <v>0</v>
      </c>
      <c r="L270" s="7"/>
      <c r="M270" s="59" t="str">
        <f t="shared" si="22"/>
        <v>Није положио(ла)</v>
      </c>
      <c r="N270" s="61">
        <f t="shared" si="23"/>
        <v>5</v>
      </c>
    </row>
    <row r="271" spans="1:15" ht="15.75" thickBot="1">
      <c r="A271" s="23">
        <v>264</v>
      </c>
      <c r="B271" s="64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54">
        <f t="shared" si="21"/>
        <v>0</v>
      </c>
      <c r="L271" s="7"/>
      <c r="M271" s="59" t="str">
        <f t="shared" si="22"/>
        <v>Није положио(ла)</v>
      </c>
      <c r="N271" s="61">
        <f t="shared" si="23"/>
        <v>5</v>
      </c>
    </row>
    <row r="272" spans="1:15" ht="15.75" thickBot="1">
      <c r="A272" s="23">
        <v>265</v>
      </c>
      <c r="B272" s="64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54">
        <f t="shared" si="21"/>
        <v>0</v>
      </c>
      <c r="L272" s="7"/>
      <c r="M272" s="59" t="str">
        <f t="shared" si="22"/>
        <v>Није положио(ла)</v>
      </c>
      <c r="N272" s="61">
        <f t="shared" si="23"/>
        <v>5</v>
      </c>
    </row>
    <row r="273" spans="1:14" ht="15.75" thickBot="1">
      <c r="A273" s="23">
        <v>266</v>
      </c>
      <c r="B273" s="64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54">
        <f t="shared" si="21"/>
        <v>0</v>
      </c>
      <c r="L273" s="7"/>
      <c r="M273" s="59" t="str">
        <f t="shared" si="22"/>
        <v>Није положио(ла)</v>
      </c>
      <c r="N273" s="61">
        <f t="shared" si="23"/>
        <v>5</v>
      </c>
    </row>
    <row r="274" spans="1:14" ht="15.75" thickBot="1">
      <c r="A274" s="23">
        <v>267</v>
      </c>
      <c r="B274" s="64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54">
        <f t="shared" si="21"/>
        <v>0</v>
      </c>
      <c r="L274" s="7"/>
      <c r="M274" s="59" t="str">
        <f t="shared" si="22"/>
        <v>Није положио(ла)</v>
      </c>
      <c r="N274" s="61">
        <f t="shared" si="23"/>
        <v>5</v>
      </c>
    </row>
    <row r="275" spans="1:14" ht="15.75" thickBot="1">
      <c r="A275" s="23">
        <v>268</v>
      </c>
      <c r="B275" s="64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54">
        <f t="shared" si="21"/>
        <v>0</v>
      </c>
      <c r="L275" s="7"/>
      <c r="M275" s="59" t="str">
        <f t="shared" si="22"/>
        <v>Није положио(ла)</v>
      </c>
      <c r="N275" s="61">
        <f t="shared" si="23"/>
        <v>5</v>
      </c>
    </row>
    <row r="276" spans="1:14" ht="15.75" thickBot="1">
      <c r="A276" s="23">
        <v>269</v>
      </c>
      <c r="B276" s="64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54">
        <f t="shared" si="21"/>
        <v>0</v>
      </c>
      <c r="L276" s="7"/>
      <c r="M276" s="59" t="str">
        <f t="shared" si="22"/>
        <v>Није положио(ла)</v>
      </c>
      <c r="N276" s="61">
        <f t="shared" si="23"/>
        <v>5</v>
      </c>
    </row>
    <row r="277" spans="1:14" ht="15.75" thickBot="1">
      <c r="A277" s="23">
        <v>270</v>
      </c>
      <c r="B277" s="64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54">
        <f t="shared" si="21"/>
        <v>0</v>
      </c>
      <c r="L277" s="7"/>
      <c r="M277" s="59" t="str">
        <f t="shared" si="22"/>
        <v>Није положио(ла)</v>
      </c>
      <c r="N277" s="61">
        <f t="shared" si="23"/>
        <v>5</v>
      </c>
    </row>
    <row r="278" spans="1:14" ht="15.75" thickBot="1">
      <c r="A278" s="23">
        <v>271</v>
      </c>
      <c r="B278" s="64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54">
        <f t="shared" si="21"/>
        <v>0</v>
      </c>
      <c r="L278" s="7"/>
      <c r="M278" s="59" t="str">
        <f t="shared" si="22"/>
        <v>Није положио(ла)</v>
      </c>
      <c r="N278" s="61">
        <f t="shared" si="23"/>
        <v>5</v>
      </c>
    </row>
    <row r="279" spans="1:14" ht="15.75" thickBot="1">
      <c r="A279" s="23">
        <v>272</v>
      </c>
      <c r="B279" s="64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54">
        <f t="shared" si="21"/>
        <v>0</v>
      </c>
      <c r="L279" s="7"/>
      <c r="M279" s="59" t="str">
        <f t="shared" si="22"/>
        <v>Није положио(ла)</v>
      </c>
      <c r="N279" s="61">
        <f t="shared" si="23"/>
        <v>5</v>
      </c>
    </row>
    <row r="280" spans="1:14" ht="15.75" thickBot="1">
      <c r="A280" s="23">
        <v>273</v>
      </c>
      <c r="B280" s="64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54">
        <f t="shared" si="21"/>
        <v>0</v>
      </c>
      <c r="L280" s="7"/>
      <c r="M280" s="59" t="str">
        <f t="shared" si="22"/>
        <v>Није положио(ла)</v>
      </c>
      <c r="N280" s="61">
        <f t="shared" si="23"/>
        <v>5</v>
      </c>
    </row>
    <row r="281" spans="1:14" ht="15.75" thickBot="1">
      <c r="A281" s="23">
        <v>274</v>
      </c>
      <c r="B281" s="64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54">
        <f t="shared" si="21"/>
        <v>0</v>
      </c>
      <c r="L281" s="7"/>
      <c r="M281" s="59" t="str">
        <f t="shared" si="22"/>
        <v>Није положио(ла)</v>
      </c>
      <c r="N281" s="61">
        <f t="shared" si="23"/>
        <v>5</v>
      </c>
    </row>
    <row r="282" spans="1:14" ht="15.75" thickBot="1">
      <c r="A282" s="23">
        <v>275</v>
      </c>
      <c r="B282" s="64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54">
        <f t="shared" si="21"/>
        <v>0</v>
      </c>
      <c r="L282" s="7"/>
      <c r="M282" s="59" t="str">
        <f t="shared" si="22"/>
        <v>Није положио(ла)</v>
      </c>
      <c r="N282" s="61">
        <f t="shared" si="23"/>
        <v>5</v>
      </c>
    </row>
    <row r="283" spans="1:14" ht="15.75" thickBot="1">
      <c r="A283" s="23">
        <v>276</v>
      </c>
      <c r="B283" s="64"/>
      <c r="C283" s="30"/>
      <c r="D283" s="30"/>
      <c r="E283" s="30"/>
      <c r="F283" s="30"/>
      <c r="G283" s="30"/>
      <c r="H283" s="11">
        <f t="shared" si="20"/>
        <v>0</v>
      </c>
      <c r="I283" s="30"/>
      <c r="J283" s="30"/>
      <c r="K283" s="54">
        <f t="shared" si="21"/>
        <v>0</v>
      </c>
      <c r="L283" s="7"/>
      <c r="M283" s="59" t="str">
        <f t="shared" si="22"/>
        <v>Није положио(ла)</v>
      </c>
      <c r="N283" s="61">
        <f t="shared" si="23"/>
        <v>5</v>
      </c>
    </row>
    <row r="284" spans="1:14" ht="15.75" thickBot="1">
      <c r="A284" s="24">
        <v>277</v>
      </c>
      <c r="B284" s="65"/>
      <c r="C284" s="34"/>
      <c r="D284" s="34"/>
      <c r="E284" s="34"/>
      <c r="F284" s="34"/>
      <c r="G284" s="34"/>
      <c r="H284" s="13">
        <f t="shared" si="20"/>
        <v>0</v>
      </c>
      <c r="I284" s="34"/>
      <c r="J284" s="34"/>
      <c r="K284" s="55">
        <f t="shared" si="21"/>
        <v>0</v>
      </c>
      <c r="L284" s="8"/>
      <c r="M284" s="62" t="str">
        <f t="shared" si="22"/>
        <v>Није положио(ла)</v>
      </c>
      <c r="N284" s="63">
        <f t="shared" si="23"/>
        <v>5</v>
      </c>
    </row>
    <row r="285" spans="1:14">
      <c r="A285" s="60"/>
      <c r="B285" s="56"/>
      <c r="C285" s="56"/>
      <c r="D285" s="56"/>
      <c r="E285" s="56"/>
      <c r="F285" s="56"/>
      <c r="G285" s="56"/>
      <c r="H285" s="57"/>
      <c r="I285" s="56"/>
      <c r="J285" s="56"/>
      <c r="K285" s="58"/>
      <c r="L285" s="56"/>
      <c r="M285" s="58"/>
      <c r="N285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2020-08-13T08:57:46Z</dcterms:modified>
</cp:coreProperties>
</file>