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H36"/>
  <c r="H37"/>
  <c r="K37" s="1"/>
  <c r="M37" s="1"/>
  <c r="H38"/>
  <c r="K38" s="1"/>
  <c r="H39"/>
  <c r="K39" s="1"/>
  <c r="H40"/>
  <c r="H41"/>
  <c r="H42"/>
  <c r="K42" s="1"/>
  <c r="H43"/>
  <c r="K43" s="1"/>
  <c r="H44"/>
  <c r="H45"/>
  <c r="H46"/>
  <c r="K46" s="1"/>
  <c r="H47"/>
  <c r="K47" s="1"/>
  <c r="H48"/>
  <c r="H49"/>
  <c r="H50"/>
  <c r="K50" s="1"/>
  <c r="H51"/>
  <c r="K51" s="1"/>
  <c r="H52"/>
  <c r="H53"/>
  <c r="H54"/>
  <c r="K54" s="1"/>
  <c r="H55"/>
  <c r="K55" s="1"/>
  <c r="H56"/>
  <c r="H57"/>
  <c r="H58"/>
  <c r="K58" s="1"/>
  <c r="H59"/>
  <c r="K59" s="1"/>
  <c r="H60"/>
  <c r="H61"/>
  <c r="H62"/>
  <c r="K62" s="1"/>
  <c r="H63"/>
  <c r="K63" s="1"/>
  <c r="H64"/>
  <c r="H65"/>
  <c r="H66"/>
  <c r="K66" s="1"/>
  <c r="H67"/>
  <c r="K67" s="1"/>
  <c r="H68"/>
  <c r="H69"/>
  <c r="H70"/>
  <c r="K70" s="1"/>
  <c r="H71"/>
  <c r="K71" s="1"/>
  <c r="H72"/>
  <c r="H73"/>
  <c r="H74"/>
  <c r="K74" s="1"/>
  <c r="H75"/>
  <c r="K75" s="1"/>
  <c r="H76"/>
  <c r="H77"/>
  <c r="H78"/>
  <c r="K78" s="1"/>
  <c r="H79"/>
  <c r="K79" s="1"/>
  <c r="H80"/>
  <c r="H81"/>
  <c r="H82"/>
  <c r="K82" s="1"/>
  <c r="H83"/>
  <c r="K83" s="1"/>
  <c r="H84"/>
  <c r="H85"/>
  <c r="H86"/>
  <c r="K86" s="1"/>
  <c r="H87"/>
  <c r="K87" s="1"/>
  <c r="H88"/>
  <c r="H89"/>
  <c r="H90"/>
  <c r="K90" s="1"/>
  <c r="H91"/>
  <c r="K91" s="1"/>
  <c r="H92"/>
  <c r="H93"/>
  <c r="H94"/>
  <c r="K94" s="1"/>
  <c r="H95"/>
  <c r="K95" s="1"/>
  <c r="H96"/>
  <c r="H97"/>
  <c r="H98"/>
  <c r="K98" s="1"/>
  <c r="H99"/>
  <c r="K99" s="1"/>
  <c r="H100"/>
  <c r="H101"/>
  <c r="H102"/>
  <c r="K102" s="1"/>
  <c r="H103"/>
  <c r="K103" s="1"/>
  <c r="H104"/>
  <c r="H105"/>
  <c r="H106"/>
  <c r="K106" s="1"/>
  <c r="H107"/>
  <c r="K107" s="1"/>
  <c r="H108"/>
  <c r="H109"/>
  <c r="H110"/>
  <c r="K110" s="1"/>
  <c r="H111"/>
  <c r="K111" s="1"/>
  <c r="H112"/>
  <c r="H113"/>
  <c r="H114"/>
  <c r="K114" s="1"/>
  <c r="H115"/>
  <c r="K115" s="1"/>
  <c r="H116"/>
  <c r="H117"/>
  <c r="H118"/>
  <c r="K118" s="1"/>
  <c r="H119"/>
  <c r="K119" s="1"/>
  <c r="H120"/>
  <c r="H121"/>
  <c r="H122"/>
  <c r="K122" s="1"/>
  <c r="H123"/>
  <c r="K123" s="1"/>
  <c r="K12"/>
  <c r="K17"/>
  <c r="K36"/>
  <c r="K40"/>
  <c r="K41"/>
  <c r="M41" s="1"/>
  <c r="K44"/>
  <c r="K45"/>
  <c r="M45" s="1"/>
  <c r="K48"/>
  <c r="K49"/>
  <c r="M49" s="1"/>
  <c r="K52"/>
  <c r="K53"/>
  <c r="M53" s="1"/>
  <c r="K56"/>
  <c r="K57"/>
  <c r="M57" s="1"/>
  <c r="K60"/>
  <c r="K61"/>
  <c r="M61" s="1"/>
  <c r="K64"/>
  <c r="K65"/>
  <c r="M65" s="1"/>
  <c r="K68"/>
  <c r="K69"/>
  <c r="M69" s="1"/>
  <c r="K72"/>
  <c r="K73"/>
  <c r="M73" s="1"/>
  <c r="K76"/>
  <c r="K77"/>
  <c r="M77" s="1"/>
  <c r="K80"/>
  <c r="K81"/>
  <c r="M81" s="1"/>
  <c r="K84"/>
  <c r="K85"/>
  <c r="M85" s="1"/>
  <c r="K88"/>
  <c r="K89"/>
  <c r="M89" s="1"/>
  <c r="K92"/>
  <c r="K93"/>
  <c r="M93" s="1"/>
  <c r="K96"/>
  <c r="K97"/>
  <c r="M97" s="1"/>
  <c r="K100"/>
  <c r="K101"/>
  <c r="M101" s="1"/>
  <c r="K104"/>
  <c r="K105"/>
  <c r="M105" s="1"/>
  <c r="K108"/>
  <c r="K109"/>
  <c r="M109" s="1"/>
  <c r="K112"/>
  <c r="K113"/>
  <c r="M113" s="1"/>
  <c r="K116"/>
  <c r="K117"/>
  <c r="M117" s="1"/>
  <c r="K120"/>
  <c r="K121"/>
  <c r="M121" s="1"/>
  <c r="H8"/>
  <c r="K8" s="1"/>
  <c r="N8" s="1"/>
  <c r="M123" l="1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09"/>
  <c r="N93"/>
  <c r="N77"/>
  <c r="N61"/>
  <c r="N53"/>
  <c r="N37"/>
  <c r="N29"/>
  <c r="N117"/>
  <c r="N101"/>
  <c r="N85"/>
  <c r="N69"/>
  <c r="N45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<sst xmlns="http://schemas.openxmlformats.org/spreadsheetml/2006/main" count="52" uniqueCount="52">
  <si>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</si>
  <si>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</si>
  <si>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</si>
  <si>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</si>
  <si>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</si>
  <si>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</si>
  <si>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</si>
  <si>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</si>
  <si>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</si>
  <si>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</si>
  <si>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</si>
  <si>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</si>
  <si>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</si>
  <si>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</si>
  <si>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</si>
  <si>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</si>
  <si>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</si>
  <si>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</si>
  <si>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</si>
  <si>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</si>
  <si>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</si>
  <si>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СФТ1208 Физиологија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</si>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</sst>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V13" sqref="V1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/>
      <c r="E8" s="29">
        <v>9</v>
      </c>
      <c r="F8" s="28">
        <v>11</v>
      </c>
      <c r="G8" s="28"/>
      <c r="H8" s="9">
        <f>SUM(C8:G8)</f>
        <v>40</v>
      </c>
      <c r="I8" s="41">
        <v>10</v>
      </c>
      <c r="J8" s="41">
        <v>40</v>
      </c>
      <c r="K8" s="53">
        <f>SUM(H8,I8,J8)</f>
        <v>90</v>
      </c>
      <c r="L8" s="6"/>
      <c r="M8" s="42">
        <f>IF(K8&gt;50.499,K8,"Није положио(ла)")</f>
        <v>90</v>
      </c>
      <c r="N8" s="10">
        <f>IF(AND(K8&lt;101,K8&gt;90.499),10,IF(AND(K8&lt;90.5,K8&gt;80.499),9,IF(AND(K8&lt;80.5,K8&gt;70.499),8,IF(AND(K8&lt;70.5,K8&gt;60.499),7,IF(AND(K8&lt;60.5,K8&gt;50.499),6,5)))))</f>
        <v>9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7</v>
      </c>
      <c r="F9" s="30">
        <v>0</v>
      </c>
      <c r="G9" s="30"/>
      <c r="H9" s="11">
        <f t="shared" ref="H9:H72" si="0">SUM(C9:G9)</f>
        <v>27</v>
      </c>
      <c r="I9" s="38"/>
      <c r="J9" s="38"/>
      <c r="K9" s="54">
        <f t="shared" ref="K9:K72" si="1">SUM(H9,I9,J9)</f>
        <v>27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20</v>
      </c>
      <c r="D10" s="30"/>
      <c r="E10" s="31">
        <v>8</v>
      </c>
      <c r="F10" s="30">
        <v>17</v>
      </c>
      <c r="G10" s="30"/>
      <c r="H10" s="11">
        <f t="shared" si="0"/>
        <v>45</v>
      </c>
      <c r="I10" s="38">
        <v>8</v>
      </c>
      <c r="J10" s="38">
        <v>10</v>
      </c>
      <c r="K10" s="54">
        <f t="shared" si="1"/>
        <v>63</v>
      </c>
      <c r="L10" s="7"/>
      <c r="M10" s="59">
        <f t="shared" si="2"/>
        <v>63</v>
      </c>
      <c r="N10" s="62">
        <f t="shared" si="3"/>
        <v>7</v>
      </c>
      <c r="O10" s="1"/>
    </row>
    <row r="11" spans="1:15" ht="15.75" thickBot="1">
      <c r="A11" s="23">
        <v>4</v>
      </c>
      <c r="B11" s="68" t="s">
        <v>25</v>
      </c>
      <c r="C11" s="32">
        <v>14</v>
      </c>
      <c r="D11" s="32"/>
      <c r="E11" s="33"/>
      <c r="F11" s="32">
        <v>16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20</v>
      </c>
      <c r="D12" s="30"/>
      <c r="E12" s="31">
        <v>9</v>
      </c>
      <c r="F12" s="30">
        <v>11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10</v>
      </c>
      <c r="F13" s="30">
        <v>11</v>
      </c>
      <c r="G13" s="30"/>
      <c r="H13" s="11">
        <f t="shared" si="0"/>
        <v>41</v>
      </c>
      <c r="I13" s="38">
        <v>7</v>
      </c>
      <c r="J13" s="38">
        <v>15</v>
      </c>
      <c r="K13" s="54">
        <f t="shared" si="1"/>
        <v>63</v>
      </c>
      <c r="L13" s="7"/>
      <c r="M13" s="59">
        <f t="shared" si="2"/>
        <v>63</v>
      </c>
      <c r="N13" s="62">
        <f t="shared" si="3"/>
        <v>7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9</v>
      </c>
      <c r="F15" s="30">
        <v>14</v>
      </c>
      <c r="G15" s="30"/>
      <c r="H15" s="11">
        <f t="shared" si="0"/>
        <v>43</v>
      </c>
      <c r="I15" s="38">
        <v>0</v>
      </c>
      <c r="J15" s="38">
        <v>0</v>
      </c>
      <c r="K15" s="54">
        <f t="shared" si="1"/>
        <v>43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11</v>
      </c>
      <c r="D16" s="30"/>
      <c r="E16" s="31">
        <v>9</v>
      </c>
      <c r="F16" s="30">
        <v>11</v>
      </c>
      <c r="G16" s="30"/>
      <c r="H16" s="11">
        <f t="shared" si="0"/>
        <v>31</v>
      </c>
      <c r="I16" s="38"/>
      <c r="J16" s="38"/>
      <c r="K16" s="54">
        <f t="shared" si="1"/>
        <v>31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8</v>
      </c>
      <c r="F18" s="30">
        <v>15</v>
      </c>
      <c r="G18" s="30"/>
      <c r="H18" s="11">
        <f t="shared" si="0"/>
        <v>43</v>
      </c>
      <c r="I18" s="38">
        <v>5</v>
      </c>
      <c r="J18" s="38">
        <v>20</v>
      </c>
      <c r="K18" s="54">
        <f t="shared" si="1"/>
        <v>68</v>
      </c>
      <c r="L18" s="7"/>
      <c r="M18" s="59">
        <f t="shared" si="2"/>
        <v>68</v>
      </c>
      <c r="N18" s="62">
        <f t="shared" si="3"/>
        <v>7</v>
      </c>
      <c r="O18" s="1"/>
    </row>
    <row r="19" spans="1:15" ht="15.75" thickBot="1">
      <c r="A19" s="23">
        <v>12</v>
      </c>
      <c r="B19" s="68" t="s">
        <v>33</v>
      </c>
      <c r="C19" s="30">
        <v>17</v>
      </c>
      <c r="D19" s="30"/>
      <c r="E19" s="31">
        <v>8</v>
      </c>
      <c r="F19" s="30">
        <v>14</v>
      </c>
      <c r="G19" s="30"/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14</v>
      </c>
      <c r="D20" s="30"/>
      <c r="E20" s="31">
        <v>10</v>
      </c>
      <c r="F20" s="30">
        <v>14</v>
      </c>
      <c r="G20" s="30"/>
      <c r="H20" s="11">
        <f t="shared" si="0"/>
        <v>38</v>
      </c>
      <c r="I20" s="38">
        <v>0</v>
      </c>
      <c r="J20" s="38">
        <v>0</v>
      </c>
      <c r="K20" s="54">
        <f t="shared" si="1"/>
        <v>38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14</v>
      </c>
      <c r="D21" s="30"/>
      <c r="E21" s="31">
        <v>9</v>
      </c>
      <c r="F21" s="30">
        <v>13</v>
      </c>
      <c r="G21" s="30"/>
      <c r="H21" s="11">
        <f t="shared" si="0"/>
        <v>36</v>
      </c>
      <c r="I21" s="38">
        <v>0</v>
      </c>
      <c r="J21" s="38">
        <v>0</v>
      </c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/>
      <c r="E23" s="31">
        <v>9</v>
      </c>
      <c r="F23" s="30">
        <v>14</v>
      </c>
      <c r="G23" s="30"/>
      <c r="H23" s="11">
        <f t="shared" si="0"/>
        <v>43</v>
      </c>
      <c r="I23" s="38">
        <v>5</v>
      </c>
      <c r="J23" s="38">
        <v>20</v>
      </c>
      <c r="K23" s="54">
        <f t="shared" si="1"/>
        <v>68</v>
      </c>
      <c r="L23" s="7"/>
      <c r="M23" s="59">
        <f t="shared" si="2"/>
        <v>68</v>
      </c>
      <c r="N23" s="62">
        <f t="shared" si="3"/>
        <v>7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/>
      <c r="E24" s="31">
        <v>8</v>
      </c>
      <c r="F24" s="30">
        <v>15</v>
      </c>
      <c r="G24" s="30"/>
      <c r="H24" s="11">
        <f t="shared" si="0"/>
        <v>43</v>
      </c>
      <c r="I24" s="38">
        <v>6</v>
      </c>
      <c r="J24" s="38">
        <v>20</v>
      </c>
      <c r="K24" s="54">
        <f t="shared" si="1"/>
        <v>69</v>
      </c>
      <c r="L24" s="7"/>
      <c r="M24" s="59">
        <f t="shared" si="2"/>
        <v>69</v>
      </c>
      <c r="N24" s="62">
        <f t="shared" si="3"/>
        <v>7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8</v>
      </c>
      <c r="F25" s="30">
        <v>14</v>
      </c>
      <c r="G25" s="30"/>
      <c r="H25" s="11">
        <f t="shared" si="0"/>
        <v>42</v>
      </c>
      <c r="I25" s="38">
        <v>5</v>
      </c>
      <c r="J25" s="38">
        <v>10</v>
      </c>
      <c r="K25" s="54">
        <f t="shared" si="1"/>
        <v>57</v>
      </c>
      <c r="L25" s="7"/>
      <c r="M25" s="59">
        <f t="shared" si="2"/>
        <v>57</v>
      </c>
      <c r="N25" s="62">
        <f t="shared" si="3"/>
        <v>6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9</v>
      </c>
      <c r="F26" s="30">
        <v>18</v>
      </c>
      <c r="G26" s="30"/>
      <c r="H26" s="11">
        <f t="shared" si="0"/>
        <v>47</v>
      </c>
      <c r="I26" s="38">
        <v>7</v>
      </c>
      <c r="J26" s="38">
        <v>40</v>
      </c>
      <c r="K26" s="54">
        <f t="shared" si="1"/>
        <v>94</v>
      </c>
      <c r="L26" s="7"/>
      <c r="M26" s="59">
        <f t="shared" si="2"/>
        <v>94</v>
      </c>
      <c r="N26" s="62">
        <f t="shared" si="3"/>
        <v>10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/>
      <c r="E27" s="31">
        <v>10</v>
      </c>
      <c r="F27" s="30">
        <v>15</v>
      </c>
      <c r="G27" s="30"/>
      <c r="H27" s="11">
        <f t="shared" si="0"/>
        <v>45</v>
      </c>
      <c r="I27" s="38"/>
      <c r="J27" s="38"/>
      <c r="K27" s="54">
        <f t="shared" si="1"/>
        <v>45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/>
      <c r="E28" s="31">
        <v>9</v>
      </c>
      <c r="F28" s="30">
        <v>11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9</v>
      </c>
      <c r="F29" s="30">
        <v>15</v>
      </c>
      <c r="G29" s="30"/>
      <c r="H29" s="11">
        <f t="shared" si="0"/>
        <v>44</v>
      </c>
      <c r="I29" s="38">
        <v>8</v>
      </c>
      <c r="J29" s="38">
        <v>25</v>
      </c>
      <c r="K29" s="54">
        <f t="shared" si="1"/>
        <v>77</v>
      </c>
      <c r="L29" s="7"/>
      <c r="M29" s="59">
        <f t="shared" si="2"/>
        <v>77</v>
      </c>
      <c r="N29" s="62">
        <f t="shared" si="3"/>
        <v>8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10</v>
      </c>
      <c r="F30" s="30">
        <v>12</v>
      </c>
      <c r="G30" s="30"/>
      <c r="H30" s="11">
        <f t="shared" si="0"/>
        <v>42</v>
      </c>
      <c r="I30" s="38">
        <v>9</v>
      </c>
      <c r="J30" s="38">
        <v>20</v>
      </c>
      <c r="K30" s="54">
        <f t="shared" si="1"/>
        <v>71</v>
      </c>
      <c r="L30" s="7"/>
      <c r="M30" s="59">
        <f t="shared" si="2"/>
        <v>71</v>
      </c>
      <c r="N30" s="62">
        <f t="shared" si="3"/>
        <v>8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9</v>
      </c>
      <c r="F31" s="30">
        <v>15</v>
      </c>
      <c r="G31" s="30"/>
      <c r="H31" s="11">
        <f t="shared" si="0"/>
        <v>44</v>
      </c>
      <c r="I31" s="38">
        <v>9</v>
      </c>
      <c r="J31" s="38">
        <v>40</v>
      </c>
      <c r="K31" s="54">
        <f t="shared" si="1"/>
        <v>93</v>
      </c>
      <c r="L31" s="7"/>
      <c r="M31" s="59">
        <f t="shared" si="2"/>
        <v>93</v>
      </c>
      <c r="N31" s="62">
        <f t="shared" si="3"/>
        <v>10</v>
      </c>
      <c r="O31" s="1"/>
    </row>
    <row r="32" spans="1:15" ht="15.75" thickBot="1">
      <c r="A32" s="23">
        <v>25</v>
      </c>
      <c r="B32" s="68" t="s">
        <v>46</v>
      </c>
      <c r="C32" s="30">
        <v>14</v>
      </c>
      <c r="D32" s="30"/>
      <c r="E32" s="31"/>
      <c r="F32" s="30">
        <v>15</v>
      </c>
      <c r="G32" s="30"/>
      <c r="H32" s="11">
        <f t="shared" si="0"/>
        <v>29</v>
      </c>
      <c r="I32" s="38"/>
      <c r="J32" s="38"/>
      <c r="K32" s="54">
        <f t="shared" si="1"/>
        <v>29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9</v>
      </c>
      <c r="F33" s="30">
        <v>0</v>
      </c>
      <c r="G33" s="30"/>
      <c r="H33" s="11">
        <f t="shared" si="0"/>
        <v>29</v>
      </c>
      <c r="I33" s="38"/>
      <c r="J33" s="38"/>
      <c r="K33" s="54">
        <f t="shared" si="1"/>
        <v>29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8</v>
      </c>
      <c r="F34" s="30">
        <v>13</v>
      </c>
      <c r="G34" s="30"/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14</v>
      </c>
      <c r="D35" s="30"/>
      <c r="E35" s="31">
        <v>8</v>
      </c>
      <c r="F35" s="30">
        <v>11</v>
      </c>
      <c r="G35" s="30"/>
      <c r="H35" s="11">
        <f t="shared" si="0"/>
        <v>33</v>
      </c>
      <c r="I35" s="38">
        <v>0</v>
      </c>
      <c r="J35" s="38">
        <v>0</v>
      </c>
      <c r="K35" s="54">
        <f t="shared" si="1"/>
        <v>33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20</v>
      </c>
      <c r="D36" s="30"/>
      <c r="E36" s="31">
        <v>8</v>
      </c>
      <c r="F36" s="30">
        <v>12</v>
      </c>
      <c r="G36" s="30"/>
      <c r="H36" s="11">
        <f t="shared" si="0"/>
        <v>40</v>
      </c>
      <c r="I36" s="38">
        <v>6</v>
      </c>
      <c r="J36" s="38">
        <v>40</v>
      </c>
      <c r="K36" s="54">
        <f t="shared" si="1"/>
        <v>86</v>
      </c>
      <c r="L36" s="7"/>
      <c r="M36" s="59">
        <f t="shared" si="2"/>
        <v>86</v>
      </c>
      <c r="N36" s="62">
        <f t="shared" si="3"/>
        <v>9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/>
      <c r="E37" s="31">
        <v>10</v>
      </c>
      <c r="F37" s="30">
        <v>12</v>
      </c>
      <c r="G37" s="30"/>
      <c r="H37" s="11">
        <f t="shared" si="0"/>
        <v>42</v>
      </c>
      <c r="I37" s="38">
        <v>6</v>
      </c>
      <c r="J37" s="38">
        <v>0</v>
      </c>
      <c r="K37" s="54">
        <f t="shared" si="1"/>
        <v>48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2022-06-30T10:34:37Z</dcterms:modified>
</cp:coreProperties>
</file>