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5660" windowHeight="1176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<sst xmlns="http://schemas.openxmlformats.org/spreadsheetml/2006/main" count="52" uniqueCount="52">
  <si>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</si>
  <si>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</si>
  <si>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</si>
  <si>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</si>
  <si>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</si>
  <si>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</si>
  <si>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</si>
  <si>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</si>
  <si>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</si>
  <si>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</si>
  <si>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</si>
  <si>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</si>
  <si>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</si>
  <si>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</si>
  <si>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</si>
  <si>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</si>
  <si>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</si>
  <si>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</si>
  <si>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</si>
  <si>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</si>
  <si>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</si>
  <si>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2018/3695-II</t>
  </si>
  <si>
    <t>2020/4649-II</t>
  </si>
  <si>
    <t>2020/4669-II</t>
  </si>
  <si>
    <t>2020/4685-II</t>
  </si>
  <si>
    <t>2020/4700-II</t>
  </si>
  <si>
    <t>2020/4731-II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</si>
  <si>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</si>
  <si>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</si>
  <si>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</si>
  <si>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</si>
  <si>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</si>
  <si>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</si>
  <si>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</si>
  <si>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2020/4820-II</t>
  </si>
  <si>
    <t>2020/4827-II</t>
  </si>
  <si>
    <t>2020/4852-II</t>
  </si>
  <si>
    <t>2020/4857-II</t>
  </si>
  <si>
    <t>2020/4871-II</t>
  </si>
  <si>
    <t>2020/4872-II</t>
  </si>
  <si>
    <t>2020/4874-II</t>
  </si>
  <si>
    <t>2020/4875-II</t>
  </si>
  <si>
    <t>2020/4908-II</t>
  </si>
  <si>
    <t>2020/4918-II</t>
  </si>
  <si>
    <t>2020/4919-II</t>
  </si>
  <si>
    <t>2020/4920-II</t>
  </si>
  <si>
    <t>2020/4924-II</t>
  </si>
  <si>
    <t>2020/4936-II</t>
  </si>
  <si>
    <t>2020/4943-II</t>
  </si>
  <si>
    <t>2020/4973-II</t>
  </si>
  <si>
    <t>СФ2318 Здравствени менаџмент</t>
  </si>
  <si>
    <t>2016/2431-II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</si>
</sst>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8" fillId="36" borderId="19" xfId="0" applyFont="1" applyFill="1" applyBorder="1" applyAlignment="1" applyProtection="1">
      <alignment horizontal="center" vertical="center" textRotation="90" wrapText="1"/>
      <protection/>
    </xf>
    <xf numFmtId="0" fontId="48" fillId="37" borderId="20" xfId="0" applyFont="1" applyFill="1" applyBorder="1" applyAlignment="1" applyProtection="1">
      <alignment horizontal="center" vertical="center" textRotation="90" wrapText="1"/>
      <protection/>
    </xf>
    <xf numFmtId="0" fontId="48" fillId="38" borderId="21" xfId="0" applyFont="1" applyFill="1" applyBorder="1" applyAlignment="1" applyProtection="1">
      <alignment horizontal="center" vertical="center" textRotation="90" wrapText="1"/>
      <protection/>
    </xf>
    <xf numFmtId="0" fontId="49" fillId="0" borderId="22" xfId="0" applyFont="1" applyBorder="1" applyAlignment="1" applyProtection="1">
      <alignment horizontal="center" vertical="top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39" borderId="21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6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6" xfId="0" applyNumberFormat="1" applyFont="1" applyBorder="1" applyAlignment="1" applyProtection="1">
      <alignment horizontal="left" vertical="center"/>
      <protection locked="0"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0" borderId="31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5" xfId="0" applyNumberFormat="1" applyFont="1" applyBorder="1" applyAlignment="1" applyProtection="1">
      <alignment horizontal="center" vertical="center"/>
      <protection/>
    </xf>
    <xf numFmtId="2" fontId="48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29" xfId="0" applyNumberFormat="1" applyFont="1" applyBorder="1" applyAlignment="1" applyProtection="1">
      <alignment horizontal="center" vertical="center"/>
      <protection/>
    </xf>
    <xf numFmtId="1" fontId="48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2" xfId="0" applyFont="1" applyBorder="1" applyAlignment="1" applyProtection="1">
      <alignment horizontal="center" vertical="center"/>
      <protection locked="0"/>
    </xf>
    <xf numFmtId="2" fontId="45" fillId="0" borderId="32" xfId="0" applyNumberFormat="1" applyFont="1" applyBorder="1" applyAlignment="1" applyProtection="1">
      <alignment horizontal="center" vertical="center"/>
      <protection locked="0"/>
    </xf>
    <xf numFmtId="1" fontId="45" fillId="0" borderId="32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3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46" fillId="0" borderId="37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38" xfId="0" applyFont="1" applyBorder="1" applyAlignment="1" applyProtection="1">
      <alignment horizontal="left" vertical="center"/>
      <protection/>
    </xf>
    <xf numFmtId="0" fontId="47" fillId="0" borderId="25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1875" style="2" customWidth="1"/>
    <col min="13" max="13" width="17.8515625" style="48" customWidth="1"/>
    <col min="14" max="16384" width="9.140625" style="2" customWidth="1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50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22</v>
      </c>
      <c r="C9" s="30">
        <v>20</v>
      </c>
      <c r="D9" s="30"/>
      <c r="E9" s="31">
        <v>9</v>
      </c>
      <c r="F9" s="30">
        <v>16</v>
      </c>
      <c r="G9" s="30"/>
      <c r="H9" s="11">
        <f aca="true" t="shared" si="0" ref="H9:H72">SUM(C9:G9)</f>
        <v>45</v>
      </c>
      <c r="I9" s="38"/>
      <c r="J9" s="38"/>
      <c r="K9" s="54">
        <f aca="true" t="shared" si="1" ref="K9:K72">SUM(H9,I9,J9)</f>
        <v>45</v>
      </c>
      <c r="L9" s="7"/>
      <c r="M9" s="59" t="str">
        <f aca="true" t="shared" si="2" ref="M9:M72">IF(K9&gt;50.499,K9,"Није положио(ла)")</f>
        <v>Није положио(ла)</v>
      </c>
      <c r="N9" s="62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23</v>
      </c>
      <c r="C10" s="30">
        <v>20</v>
      </c>
      <c r="D10" s="30"/>
      <c r="E10" s="31">
        <v>10</v>
      </c>
      <c r="F10" s="30">
        <v>19</v>
      </c>
      <c r="G10" s="30"/>
      <c r="H10" s="11">
        <f t="shared" si="0"/>
        <v>49</v>
      </c>
      <c r="I10" s="38"/>
      <c r="J10" s="38"/>
      <c r="K10" s="54">
        <f t="shared" si="1"/>
        <v>49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24</v>
      </c>
      <c r="C11" s="32">
        <v>20</v>
      </c>
      <c r="D11" s="32"/>
      <c r="E11" s="33">
        <v>9</v>
      </c>
      <c r="F11" s="32">
        <v>19</v>
      </c>
      <c r="G11" s="32"/>
      <c r="H11" s="11">
        <f t="shared" si="0"/>
        <v>48</v>
      </c>
      <c r="I11" s="39"/>
      <c r="J11" s="39"/>
      <c r="K11" s="54">
        <f t="shared" si="1"/>
        <v>48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25</v>
      </c>
      <c r="C12" s="30">
        <v>20</v>
      </c>
      <c r="D12" s="30"/>
      <c r="E12" s="31">
        <v>9</v>
      </c>
      <c r="F12" s="30">
        <v>15</v>
      </c>
      <c r="G12" s="30"/>
      <c r="H12" s="11">
        <f t="shared" si="0"/>
        <v>44</v>
      </c>
      <c r="I12" s="38"/>
      <c r="J12" s="38"/>
      <c r="K12" s="54">
        <f t="shared" si="1"/>
        <v>44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26</v>
      </c>
      <c r="C13" s="30">
        <v>20</v>
      </c>
      <c r="D13" s="30"/>
      <c r="E13" s="31">
        <v>10</v>
      </c>
      <c r="F13" s="30">
        <v>19</v>
      </c>
      <c r="G13" s="30"/>
      <c r="H13" s="11">
        <f t="shared" si="0"/>
        <v>49</v>
      </c>
      <c r="I13" s="38"/>
      <c r="J13" s="38"/>
      <c r="K13" s="54">
        <f t="shared" si="1"/>
        <v>49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27</v>
      </c>
      <c r="C14" s="30">
        <v>20</v>
      </c>
      <c r="D14" s="30"/>
      <c r="E14" s="31">
        <v>10</v>
      </c>
      <c r="F14" s="30">
        <v>18</v>
      </c>
      <c r="G14" s="30"/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28</v>
      </c>
      <c r="C15" s="30">
        <v>20</v>
      </c>
      <c r="D15" s="30"/>
      <c r="E15" s="31">
        <v>9</v>
      </c>
      <c r="F15" s="30">
        <v>19</v>
      </c>
      <c r="G15" s="30"/>
      <c r="H15" s="11">
        <f t="shared" si="0"/>
        <v>48</v>
      </c>
      <c r="I15" s="38"/>
      <c r="J15" s="38"/>
      <c r="K15" s="54">
        <f t="shared" si="1"/>
        <v>48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29</v>
      </c>
      <c r="C16" s="30">
        <v>20</v>
      </c>
      <c r="D16" s="30"/>
      <c r="E16" s="31"/>
      <c r="F16" s="30">
        <v>17</v>
      </c>
      <c r="G16" s="30"/>
      <c r="H16" s="11">
        <f t="shared" si="0"/>
        <v>37</v>
      </c>
      <c r="I16" s="38"/>
      <c r="J16" s="38"/>
      <c r="K16" s="54">
        <f t="shared" si="1"/>
        <v>37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30</v>
      </c>
      <c r="C17" s="30">
        <v>20</v>
      </c>
      <c r="D17" s="30"/>
      <c r="E17" s="31"/>
      <c r="F17" s="30">
        <v>16</v>
      </c>
      <c r="G17" s="30"/>
      <c r="H17" s="11">
        <f t="shared" si="0"/>
        <v>36</v>
      </c>
      <c r="I17" s="38"/>
      <c r="J17" s="38"/>
      <c r="K17" s="54">
        <f t="shared" si="1"/>
        <v>36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31</v>
      </c>
      <c r="C18" s="30">
        <v>20</v>
      </c>
      <c r="D18" s="30"/>
      <c r="E18" s="31">
        <v>9</v>
      </c>
      <c r="F18" s="30">
        <v>13</v>
      </c>
      <c r="G18" s="30"/>
      <c r="H18" s="11">
        <f t="shared" si="0"/>
        <v>42</v>
      </c>
      <c r="I18" s="38"/>
      <c r="J18" s="38"/>
      <c r="K18" s="54">
        <f t="shared" si="1"/>
        <v>42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32</v>
      </c>
      <c r="C19" s="30">
        <v>20</v>
      </c>
      <c r="D19" s="30"/>
      <c r="E19" s="31">
        <v>10</v>
      </c>
      <c r="F19" s="30">
        <v>19</v>
      </c>
      <c r="G19" s="30"/>
      <c r="H19" s="11">
        <f t="shared" si="0"/>
        <v>49</v>
      </c>
      <c r="I19" s="38"/>
      <c r="J19" s="38"/>
      <c r="K19" s="54">
        <f t="shared" si="1"/>
        <v>49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33</v>
      </c>
      <c r="C20" s="32">
        <v>20</v>
      </c>
      <c r="D20" s="30"/>
      <c r="E20" s="31">
        <v>9</v>
      </c>
      <c r="F20" s="30">
        <v>16</v>
      </c>
      <c r="G20" s="30"/>
      <c r="H20" s="11">
        <f t="shared" si="0"/>
        <v>45</v>
      </c>
      <c r="I20" s="38"/>
      <c r="J20" s="38"/>
      <c r="K20" s="54">
        <f t="shared" si="1"/>
        <v>45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34</v>
      </c>
      <c r="C21" s="30">
        <v>20</v>
      </c>
      <c r="D21" s="30"/>
      <c r="E21" s="31">
        <v>10</v>
      </c>
      <c r="F21" s="30">
        <v>17</v>
      </c>
      <c r="G21" s="30"/>
      <c r="H21" s="11">
        <f t="shared" si="0"/>
        <v>47</v>
      </c>
      <c r="I21" s="38"/>
      <c r="J21" s="38"/>
      <c r="K21" s="54">
        <f t="shared" si="1"/>
        <v>47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35</v>
      </c>
      <c r="C22" s="30">
        <v>20</v>
      </c>
      <c r="D22" s="30"/>
      <c r="E22" s="31">
        <v>10</v>
      </c>
      <c r="F22" s="30">
        <v>19</v>
      </c>
      <c r="G22" s="30"/>
      <c r="H22" s="11">
        <f t="shared" si="0"/>
        <v>49</v>
      </c>
      <c r="I22" s="38"/>
      <c r="J22" s="38"/>
      <c r="K22" s="54">
        <f t="shared" si="1"/>
        <v>49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36</v>
      </c>
      <c r="C23" s="30">
        <v>20</v>
      </c>
      <c r="D23" s="30"/>
      <c r="E23" s="31">
        <v>10</v>
      </c>
      <c r="F23" s="30"/>
      <c r="G23" s="30"/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37</v>
      </c>
      <c r="C24" s="30">
        <v>20</v>
      </c>
      <c r="D24" s="30"/>
      <c r="E24" s="31">
        <v>9</v>
      </c>
      <c r="F24" s="30">
        <v>11</v>
      </c>
      <c r="G24" s="30"/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38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39</v>
      </c>
      <c r="C26" s="30">
        <v>20</v>
      </c>
      <c r="D26" s="30"/>
      <c r="E26" s="31">
        <v>9</v>
      </c>
      <c r="F26" s="30">
        <v>20</v>
      </c>
      <c r="G26" s="30"/>
      <c r="H26" s="11">
        <f t="shared" si="0"/>
        <v>49</v>
      </c>
      <c r="I26" s="38"/>
      <c r="J26" s="38"/>
      <c r="K26" s="54">
        <f t="shared" si="1"/>
        <v>49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40</v>
      </c>
      <c r="C27" s="30">
        <v>20</v>
      </c>
      <c r="D27" s="30"/>
      <c r="E27" s="31">
        <v>9</v>
      </c>
      <c r="F27" s="30">
        <v>19</v>
      </c>
      <c r="G27" s="30"/>
      <c r="H27" s="11">
        <f t="shared" si="0"/>
        <v>48</v>
      </c>
      <c r="I27" s="38"/>
      <c r="J27" s="38"/>
      <c r="K27" s="54">
        <f t="shared" si="1"/>
        <v>48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41</v>
      </c>
      <c r="C28" s="30">
        <v>20</v>
      </c>
      <c r="D28" s="30"/>
      <c r="E28" s="31">
        <v>9</v>
      </c>
      <c r="F28" s="30">
        <v>19</v>
      </c>
      <c r="G28" s="30"/>
      <c r="H28" s="11">
        <f t="shared" si="0"/>
        <v>48</v>
      </c>
      <c r="I28" s="38"/>
      <c r="J28" s="38"/>
      <c r="K28" s="54">
        <f t="shared" si="1"/>
        <v>48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42</v>
      </c>
      <c r="C29" s="32">
        <v>20</v>
      </c>
      <c r="D29" s="30"/>
      <c r="E29" s="31"/>
      <c r="F29" s="30">
        <v>17</v>
      </c>
      <c r="G29" s="30"/>
      <c r="H29" s="11">
        <f t="shared" si="0"/>
        <v>37</v>
      </c>
      <c r="I29" s="38"/>
      <c r="J29" s="38"/>
      <c r="K29" s="54">
        <f t="shared" si="1"/>
        <v>37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43</v>
      </c>
      <c r="C30" s="30">
        <v>20</v>
      </c>
      <c r="D30" s="30"/>
      <c r="E30" s="31">
        <v>9</v>
      </c>
      <c r="F30" s="30">
        <v>14</v>
      </c>
      <c r="G30" s="30"/>
      <c r="H30" s="11">
        <f t="shared" si="0"/>
        <v>43</v>
      </c>
      <c r="I30" s="38"/>
      <c r="J30" s="38"/>
      <c r="K30" s="54">
        <f t="shared" si="1"/>
        <v>43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44</v>
      </c>
      <c r="C31" s="30">
        <v>20</v>
      </c>
      <c r="D31" s="30"/>
      <c r="E31" s="31">
        <v>10</v>
      </c>
      <c r="F31" s="30">
        <v>19</v>
      </c>
      <c r="G31" s="30"/>
      <c r="H31" s="11">
        <f t="shared" si="0"/>
        <v>49</v>
      </c>
      <c r="I31" s="38"/>
      <c r="J31" s="38"/>
      <c r="K31" s="54">
        <f t="shared" si="1"/>
        <v>49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45</v>
      </c>
      <c r="C32" s="30">
        <v>20</v>
      </c>
      <c r="D32" s="30"/>
      <c r="E32" s="31">
        <v>10</v>
      </c>
      <c r="F32" s="30">
        <v>19</v>
      </c>
      <c r="G32" s="30"/>
      <c r="H32" s="11">
        <f t="shared" si="0"/>
        <v>49</v>
      </c>
      <c r="I32" s="38"/>
      <c r="J32" s="38"/>
      <c r="K32" s="54">
        <f t="shared" si="1"/>
        <v>49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46</v>
      </c>
      <c r="C33" s="30">
        <v>20</v>
      </c>
      <c r="D33" s="30"/>
      <c r="E33" s="31">
        <v>9</v>
      </c>
      <c r="F33" s="30">
        <v>19</v>
      </c>
      <c r="G33" s="30"/>
      <c r="H33" s="11">
        <f t="shared" si="0"/>
        <v>48</v>
      </c>
      <c r="I33" s="38"/>
      <c r="J33" s="38"/>
      <c r="K33" s="54">
        <f t="shared" si="1"/>
        <v>48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47</v>
      </c>
      <c r="C34" s="30">
        <v>20</v>
      </c>
      <c r="D34" s="30"/>
      <c r="E34" s="31">
        <v>10</v>
      </c>
      <c r="F34" s="30"/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48</v>
      </c>
      <c r="C35" s="30">
        <v>20</v>
      </c>
      <c r="D35" s="30"/>
      <c r="E35" s="31">
        <v>9</v>
      </c>
      <c r="F35" s="30">
        <v>19</v>
      </c>
      <c r="G35" s="30"/>
      <c r="H35" s="11">
        <f t="shared" si="0"/>
        <v>48</v>
      </c>
      <c r="I35" s="38"/>
      <c r="J35" s="38"/>
      <c r="K35" s="54">
        <f t="shared" si="1"/>
        <v>48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49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2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aca="true" t="shared" si="4" ref="H73:H136">SUM(C73:G73)</f>
        <v>0</v>
      </c>
      <c r="I73" s="38"/>
      <c r="J73" s="38"/>
      <c r="K73" s="54">
        <f aca="true" t="shared" si="5" ref="K73:K136">SUM(H73,I73,J73)</f>
        <v>0</v>
      </c>
      <c r="L73" s="7"/>
      <c r="M73" s="59" t="str">
        <f aca="true" t="shared" si="6" ref="M73:M136">IF(K73&gt;50.499,K73,"Није положио(ла)")</f>
        <v>Није положио(ла)</v>
      </c>
      <c r="N73" s="62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aca="true" t="shared" si="8" ref="H137:H200">SUM(C137:G137)</f>
        <v>0</v>
      </c>
      <c r="I137" s="38"/>
      <c r="J137" s="38"/>
      <c r="K137" s="54">
        <f aca="true" t="shared" si="9" ref="K137:K200">SUM(H137,I137,J137)</f>
        <v>0</v>
      </c>
      <c r="L137" s="7"/>
      <c r="M137" s="59" t="str">
        <f aca="true" t="shared" si="10" ref="M137:M200">IF(K137&gt;50.499,K137,"Није положио(ла)")</f>
        <v>Није положио(ла)</v>
      </c>
      <c r="N137" s="62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aca="true" t="shared" si="12" ref="K201:K208">SUM(H201,I201,J201)</f>
        <v>0</v>
      </c>
      <c r="L201" s="7"/>
      <c r="M201" s="59" t="str">
        <f aca="true" t="shared" si="13" ref="M201:M210">IF(K201&gt;50.499,K201,"Није положио(ла)")</f>
        <v>Није положио(ла)</v>
      </c>
      <c r="N201" s="62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aca="true" t="shared" si="15" ref="H205:H210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aca="true" t="shared" si="16" ref="H211:H268">SUM(C211:G211)</f>
        <v>0</v>
      </c>
      <c r="I211" s="30"/>
      <c r="J211" s="30"/>
      <c r="K211" s="54">
        <f aca="true" t="shared" si="17" ref="K211:K268">SUM(H211,I211,J211)</f>
        <v>0</v>
      </c>
      <c r="L211" s="7"/>
      <c r="M211" s="59" t="str">
        <f aca="true" t="shared" si="18" ref="M211:M268">IF(K211&gt;50.499,K211,"Није положио(ла)")</f>
        <v>Није положио(ла)</v>
      </c>
      <c r="N211" s="62">
        <f aca="true" t="shared" si="19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4" ht="14.2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2022-02-01T09:03:22Z</dcterms:modified>
  <cp:category/>
  <cp:version/>
  <cp:contentType/>
  <cp:contentStatus/>
</cp:coreProperties>
</file>