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0" windowWidth="15660" windowHeight="12690" activeTab="0"/>
  </bookViews>
  <sheets>
    <sheet name="Поени" sheetId="1" r:id="rId1"/>
  </sheets>
  <definedNames>
    <definedName name="_xlnm.Print_Area" localSheetId="0">'Поени'!$A$5:$O$123</definedName>
  </definedNames>
  <calcPr fullCalcOnLoad="1"/>
</workbook>
</file>

<file path=xl/sharedStrings.xml><?xml version="1.0" encoding="utf-8"?>
<sst xmlns="http://schemas.openxmlformats.org/spreadsheetml/2006/main" count="271" uniqueCount="270">
  <si>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</si>
  <si>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</si>
  <si>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</si>
  <si>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</si>
  <si>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</si>
  <si>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</si>
  <si>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</si>
  <si>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</si>
  <si>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</si>
  <si>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</si>
  <si>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</si>
  <si>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</si>
  <si>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</si>
  <si>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</si>
  <si>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</si>
  <si>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</si>
  <si>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</si>
  <si>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</si>
  <si>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</si>
  <si>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</si>
  <si>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</si>
  <si>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</si>
  <si>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СМС3531 Организација здравствене неге са менаџментом</t>
  </si>
  <si>
    <t>2018/3777-I</t>
  </si>
  <si>
    <t>Николић Ивана</t>
  </si>
  <si>
    <t>2019/4155-I</t>
  </si>
  <si>
    <t>Миловановић Маја</t>
  </si>
  <si>
    <t>2019/4162-I</t>
  </si>
  <si>
    <t>Илић Јована</t>
  </si>
  <si>
    <t>2019/4163-I</t>
  </si>
  <si>
    <t>Станковић Наталија</t>
  </si>
  <si>
    <t>2019/4164-I</t>
  </si>
  <si>
    <t>Милошевић Вукашин</t>
  </si>
  <si>
    <t>2019/4174-I</t>
  </si>
  <si>
    <t>Петровић Душан</t>
  </si>
  <si>
    <t>2019/4179-I</t>
  </si>
  <si>
    <t>Станковић Кристина</t>
  </si>
  <si>
    <t>2019/4180-I</t>
  </si>
  <si>
    <t>Алексић Сашка</t>
  </si>
  <si>
    <t>2019/4184-I</t>
  </si>
  <si>
    <t>Николић Дијана</t>
  </si>
  <si>
    <t>2019/4185-I</t>
  </si>
  <si>
    <t>Деспотовић Милица</t>
  </si>
  <si>
    <t>2019/4189-I</t>
  </si>
  <si>
    <t>Крцић Кристина</t>
  </si>
  <si>
    <t>2019/4190-I</t>
  </si>
  <si>
    <t>Петровић Снежана</t>
  </si>
  <si>
    <t>2019/4191-I</t>
  </si>
  <si>
    <t>Јовић Николина</t>
  </si>
  <si>
    <t>2019/4192-I</t>
  </si>
  <si>
    <t>Симић Ива</t>
  </si>
  <si>
    <t>2019/4193-I</t>
  </si>
  <si>
    <t>Јовић Јована</t>
  </si>
  <si>
    <t>2019/4194-I</t>
  </si>
  <si>
    <t>Стојковић Адријана</t>
  </si>
  <si>
    <t>2019/4195-I</t>
  </si>
  <si>
    <t>Миленковић Стефан</t>
  </si>
  <si>
    <t>2019/4200-I</t>
  </si>
  <si>
    <t>Стаменковић Вељко</t>
  </si>
  <si>
    <t>2019/4201-I</t>
  </si>
  <si>
    <t>Ђорђевић Жељана</t>
  </si>
  <si>
    <t>2019/4202-I</t>
  </si>
  <si>
    <t>Милосављевић Емилија</t>
  </si>
  <si>
    <t>2019/4213-I</t>
  </si>
  <si>
    <t>Милетић Оливер</t>
  </si>
  <si>
    <t>2019/4217-I</t>
  </si>
  <si>
    <t>Бегуш Филип</t>
  </si>
  <si>
    <t>2019/4220-I</t>
  </si>
  <si>
    <t>Ристић Лука</t>
  </si>
  <si>
    <t>2019/4221-I</t>
  </si>
  <si>
    <t>Костадинов Лазар</t>
  </si>
  <si>
    <t>2019/4222-I</t>
  </si>
  <si>
    <t>Марковић Јована</t>
  </si>
  <si>
    <t>2019/4223-I</t>
  </si>
  <si>
    <t>Јовановић Стефана</t>
  </si>
  <si>
    <t>2019/4227-I</t>
  </si>
  <si>
    <t>Михајловић Теодора</t>
  </si>
  <si>
    <t>2019/4230-I</t>
  </si>
  <si>
    <t>Асенов Тамара</t>
  </si>
  <si>
    <t>2019/4237-I</t>
  </si>
  <si>
    <t>Костић Никола</t>
  </si>
  <si>
    <t>2019/4240-I</t>
  </si>
  <si>
    <t>Младеновић Санела</t>
  </si>
  <si>
    <t>2019/4246-I</t>
  </si>
  <si>
    <t>Крстић Ирена</t>
  </si>
  <si>
    <t>2019/4247-I</t>
  </si>
  <si>
    <t>Траиловић Даница</t>
  </si>
  <si>
    <t>2019/4252-I</t>
  </si>
  <si>
    <t>Петровић Наталија</t>
  </si>
  <si>
    <t>2019/4255-I</t>
  </si>
  <si>
    <t>Рундек Анђела</t>
  </si>
  <si>
    <t>2019/4257-I</t>
  </si>
  <si>
    <t>Јанковић Никола</t>
  </si>
  <si>
    <t>2019/4258-I</t>
  </si>
  <si>
    <t>Луковић Милена</t>
  </si>
  <si>
    <t>2019/4267-I</t>
  </si>
  <si>
    <t>Младеновић Невена</t>
  </si>
  <si>
    <t>2019/4268-I</t>
  </si>
  <si>
    <t>Станисављевић Никола</t>
  </si>
  <si>
    <t>2019/4270-I</t>
  </si>
  <si>
    <t>Ристић Јелена</t>
  </si>
  <si>
    <t>2019/4275-I</t>
  </si>
  <si>
    <t>Драшковић Биљана</t>
  </si>
  <si>
    <t>2019/4278-I</t>
  </si>
  <si>
    <t>Ивановић Милена</t>
  </si>
  <si>
    <t>2019/4280-I</t>
  </si>
  <si>
    <t>Станковић Стефана</t>
  </si>
  <si>
    <t>2019/4287-I</t>
  </si>
  <si>
    <t>Миленковић Млађан</t>
  </si>
  <si>
    <t>2019/4297-I</t>
  </si>
  <si>
    <t>Младеновић Михајло</t>
  </si>
  <si>
    <t>2019/4298-I</t>
  </si>
  <si>
    <t>Анђелковић Александар</t>
  </si>
  <si>
    <t>2019/4305-I</t>
  </si>
  <si>
    <t>Крстић Валентина</t>
  </si>
  <si>
    <t>2019/4307-I</t>
  </si>
  <si>
    <t>Васиљковић Тамара</t>
  </si>
  <si>
    <t>2019/4311-I</t>
  </si>
  <si>
    <t>Филиповић Петар</t>
  </si>
  <si>
    <t>2019/4312-I</t>
  </si>
  <si>
    <t>Томић Илија</t>
  </si>
  <si>
    <t>2019/4318-I</t>
  </si>
  <si>
    <t>Марјановић Дара</t>
  </si>
  <si>
    <t>2019/4328-I</t>
  </si>
  <si>
    <t>Живановић Николина</t>
  </si>
  <si>
    <t>2019/4332-I</t>
  </si>
  <si>
    <t>Поповић Катарина</t>
  </si>
  <si>
    <t>2019/4339-I</t>
  </si>
  <si>
    <t>Живковић Александра</t>
  </si>
  <si>
    <t>2019/4341-I</t>
  </si>
  <si>
    <t>Николић Анђела</t>
  </si>
  <si>
    <t>2019/4342-I</t>
  </si>
  <si>
    <t>Грујичић Владимир</t>
  </si>
  <si>
    <t>2019/4346-I</t>
  </si>
  <si>
    <t>Петровић Сандра</t>
  </si>
  <si>
    <t>2019/4347-I</t>
  </si>
  <si>
    <t>Милетић Сања</t>
  </si>
  <si>
    <t>2019/4348-I</t>
  </si>
  <si>
    <t>Вучетић Анђела</t>
  </si>
  <si>
    <t>2019/4353-I</t>
  </si>
  <si>
    <t>Трајковић Никола</t>
  </si>
  <si>
    <t>2019/4354-I</t>
  </si>
  <si>
    <t>Станковић Данило</t>
  </si>
  <si>
    <t>2019/4373-I</t>
  </si>
  <si>
    <t>Поповић Коста</t>
  </si>
  <si>
    <t>2019/4374-I</t>
  </si>
  <si>
    <t>Влајић Марија</t>
  </si>
  <si>
    <t>2019/4376-I</t>
  </si>
  <si>
    <t>Јаковљевић Стефан</t>
  </si>
  <si>
    <t>2019/4379-I</t>
  </si>
  <si>
    <t>Цветковић Јована</t>
  </si>
  <si>
    <t>2019/4380-I</t>
  </si>
  <si>
    <t>Михајловић Наташа</t>
  </si>
  <si>
    <t>2019/4383-I</t>
  </si>
  <si>
    <t>Станковић Милош</t>
  </si>
  <si>
    <t>2019/4385-I</t>
  </si>
  <si>
    <t>Аћимовић Давид</t>
  </si>
  <si>
    <t>2019/4386-I</t>
  </si>
  <si>
    <t>Тодоровић Ивана</t>
  </si>
  <si>
    <t>2019/4395-I</t>
  </si>
  <si>
    <t>Вукадиновић Теодора</t>
  </si>
  <si>
    <t>2019/4396-I</t>
  </si>
  <si>
    <t>Ђорђевић Александра</t>
  </si>
  <si>
    <t>2019/4407-I</t>
  </si>
  <si>
    <t>Јоцић Емилија</t>
  </si>
  <si>
    <t>2019/4409-I</t>
  </si>
  <si>
    <t>Томић Јана</t>
  </si>
  <si>
    <t>2019/4413-I</t>
  </si>
  <si>
    <t>Ђорђевић Анђела</t>
  </si>
  <si>
    <t>2019/4414-I</t>
  </si>
  <si>
    <t>Јаћимовић Александра</t>
  </si>
  <si>
    <t>2019/4417-I</t>
  </si>
  <si>
    <t>Стојилковић Милица</t>
  </si>
  <si>
    <t>2019/4422-I</t>
  </si>
  <si>
    <t>Миладинов Дарија</t>
  </si>
  <si>
    <t>2019/4423-I</t>
  </si>
  <si>
    <t>Миловановић Александра</t>
  </si>
  <si>
    <t>2019/4424-I</t>
  </si>
  <si>
    <t>Антонијевић Ана</t>
  </si>
  <si>
    <t>2019/4429-I</t>
  </si>
  <si>
    <t>Јевтић Милица</t>
  </si>
  <si>
    <t>2019/4433-I</t>
  </si>
  <si>
    <t>Ћирић Сандра</t>
  </si>
  <si>
    <t>2019/4434-I</t>
  </si>
  <si>
    <t>2019/4442-I</t>
  </si>
  <si>
    <t>Репић Анђела</t>
  </si>
  <si>
    <t>2019/4446-I</t>
  </si>
  <si>
    <t>Павловић Адам</t>
  </si>
  <si>
    <t>2019/4451-I</t>
  </si>
  <si>
    <t>Стаменковић Јована</t>
  </si>
  <si>
    <t>2019/4452-I</t>
  </si>
  <si>
    <t>Стојановић Александра</t>
  </si>
  <si>
    <t>2019/4457-I</t>
  </si>
  <si>
    <t>Гочманац Анђела</t>
  </si>
  <si>
    <t>2019/4470-I</t>
  </si>
  <si>
    <t>Вукићевић Иван</t>
  </si>
  <si>
    <t>2019/4471-I</t>
  </si>
  <si>
    <t>Филимоновић Дијана</t>
  </si>
  <si>
    <t>2019/4473-I</t>
  </si>
  <si>
    <t>Богдановић Катарина</t>
  </si>
  <si>
    <t>2019/4480-I</t>
  </si>
  <si>
    <t>Ивковић Јелена</t>
  </si>
  <si>
    <t>2019/4482-I</t>
  </si>
  <si>
    <t>Цветановић Марија</t>
  </si>
  <si>
    <t>2019/4483-I</t>
  </si>
  <si>
    <t>Јовановић Наталија</t>
  </si>
  <si>
    <t>2019/4484-I</t>
  </si>
  <si>
    <t>Стевић Анђела</t>
  </si>
  <si>
    <t>2019/4496-I</t>
  </si>
  <si>
    <t>Илић Дијана</t>
  </si>
  <si>
    <t>2019/4498-I</t>
  </si>
  <si>
    <t>Пејчић Александра</t>
  </si>
  <si>
    <t>2019/4503-I</t>
  </si>
  <si>
    <t>Дичић Славица</t>
  </si>
  <si>
    <t>2019/4517-I</t>
  </si>
  <si>
    <t>Анђелковић Ивана</t>
  </si>
  <si>
    <t>2019/4524-I</t>
  </si>
  <si>
    <t>Јовановић Ивана</t>
  </si>
  <si>
    <t>2019/4528-I</t>
  </si>
  <si>
    <t>Бањац Анђела</t>
  </si>
  <si>
    <t>2019/4536-I</t>
  </si>
  <si>
    <t>Вукић Сашка</t>
  </si>
  <si>
    <t>2019/4537-I</t>
  </si>
  <si>
    <t>Савић Биљана</t>
  </si>
  <si>
    <t>2019/4538-I</t>
  </si>
  <si>
    <t>Павловић Марија</t>
  </si>
  <si>
    <t>2019/4546-I</t>
  </si>
  <si>
    <t>Максимовић Маја</t>
  </si>
  <si>
    <t>2019/4547-I</t>
  </si>
  <si>
    <t>Марковић Анита</t>
  </si>
  <si>
    <t>2019/4548-I</t>
  </si>
  <si>
    <t>Петровић Анђела</t>
  </si>
  <si>
    <t>2019/4550-I</t>
  </si>
  <si>
    <t>Игњатовић Настасија</t>
  </si>
  <si>
    <t>2019/4552-I</t>
  </si>
  <si>
    <t>Павловић Младен</t>
  </si>
  <si>
    <t>2019/4553-I</t>
  </si>
  <si>
    <t>Поповић Стефан</t>
  </si>
  <si>
    <t>2019/4555-I</t>
  </si>
  <si>
    <t>Вучић Војкан</t>
  </si>
  <si>
    <t>2019/4561-I</t>
  </si>
  <si>
    <t>Милошевић Стефан</t>
  </si>
  <si>
    <t>2019/4564-I</t>
  </si>
  <si>
    <t>Милић Марија</t>
  </si>
  <si>
    <t>2019/4566-I</t>
  </si>
  <si>
    <t>Петровић Дарко</t>
  </si>
  <si>
    <t>2019/4574-I</t>
  </si>
  <si>
    <t>Николић Милица</t>
  </si>
  <si>
    <t>2019/4576-I</t>
  </si>
  <si>
    <t>Радуловић Анђела</t>
  </si>
  <si>
    <t>2019/4582-I</t>
  </si>
  <si>
    <t>Плавшић Невена</t>
  </si>
  <si>
    <t>2019/4583-I</t>
  </si>
  <si>
    <t>Пантић Јелена</t>
  </si>
  <si>
    <t>2019/4585-I</t>
  </si>
  <si>
    <t>Ђорђевић Теодора</t>
  </si>
  <si>
    <t>2019/4588-I</t>
  </si>
  <si>
    <t>Младеновић Анђела</t>
  </si>
  <si>
    <t>2019/4595-I</t>
  </si>
  <si>
    <t>Брадић Нада</t>
  </si>
  <si>
    <t>2019/4599-I</t>
  </si>
  <si>
    <t>Нутић Ана</t>
  </si>
  <si>
    <t>2019/4603-I</t>
  </si>
  <si>
    <t>Вучковић Андрија</t>
  </si>
  <si>
    <t>2019/4605-I</t>
  </si>
  <si>
    <t>Милосављевић Милош</t>
  </si>
  <si>
    <t>2019/4607-I</t>
  </si>
  <si>
    <t>Томашевић Душан</t>
  </si>
  <si>
    <t>2019/4219</t>
  </si>
  <si>
    <t>Петровић Катарина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</si>
</sst>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6" borderId="21" xfId="0" applyFont="1" applyFill="1" applyBorder="1" applyAlignment="1" applyProtection="1">
      <alignment horizontal="center" vertical="center" wrapText="1"/>
      <protection/>
    </xf>
    <xf numFmtId="0" fontId="48" fillId="37" borderId="19" xfId="0" applyFont="1" applyFill="1" applyBorder="1" applyAlignment="1" applyProtection="1">
      <alignment horizontal="center" vertical="center" textRotation="90" wrapText="1"/>
      <protection/>
    </xf>
    <xf numFmtId="0" fontId="48" fillId="38" borderId="20" xfId="0" applyFont="1" applyFill="1" applyBorder="1" applyAlignment="1" applyProtection="1">
      <alignment horizontal="center" vertical="center" textRotation="90" wrapText="1"/>
      <protection/>
    </xf>
    <xf numFmtId="0" fontId="48" fillId="39" borderId="22" xfId="0" applyFont="1" applyFill="1" applyBorder="1" applyAlignment="1" applyProtection="1">
      <alignment horizontal="center" vertical="center" textRotation="90" wrapText="1"/>
      <protection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9" fillId="0" borderId="25" xfId="0" applyFont="1" applyBorder="1" applyAlignment="1" applyProtection="1">
      <alignment horizontal="center" vertical="top" wrapText="1"/>
      <protection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5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40" borderId="22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27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27" xfId="0" applyNumberFormat="1" applyFont="1" applyBorder="1" applyAlignment="1" applyProtection="1">
      <alignment horizontal="left" vertical="center"/>
      <protection locked="0"/>
    </xf>
    <xf numFmtId="1" fontId="45" fillId="0" borderId="31" xfId="0" applyNumberFormat="1" applyFont="1" applyBorder="1" applyAlignment="1" applyProtection="1">
      <alignment horizontal="center" vertical="center"/>
      <protection/>
    </xf>
    <xf numFmtId="1" fontId="48" fillId="41" borderId="32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6" xfId="0" applyNumberFormat="1" applyFont="1" applyBorder="1" applyAlignment="1" applyProtection="1">
      <alignment horizontal="center" vertical="center"/>
      <protection/>
    </xf>
    <xf numFmtId="2" fontId="48" fillId="42" borderId="30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8" fillId="43" borderId="20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3" xfId="0" applyFont="1" applyBorder="1" applyAlignment="1" applyProtection="1">
      <alignment horizontal="center" vertical="center"/>
      <protection locked="0"/>
    </xf>
    <xf numFmtId="2" fontId="45" fillId="0" borderId="33" xfId="0" applyNumberFormat="1" applyFont="1" applyBorder="1" applyAlignment="1" applyProtection="1">
      <alignment horizontal="center" vertical="center"/>
      <protection locked="0"/>
    </xf>
    <xf numFmtId="1" fontId="45" fillId="0" borderId="33" xfId="0" applyNumberFormat="1" applyFont="1" applyBorder="1" applyAlignment="1" applyProtection="1">
      <alignment horizontal="center" vertical="center"/>
      <protection locked="0"/>
    </xf>
    <xf numFmtId="1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3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50" fillId="0" borderId="38" xfId="0" applyFont="1" applyBorder="1" applyAlignment="1">
      <alignment wrapText="1"/>
    </xf>
    <xf numFmtId="0" fontId="50" fillId="0" borderId="39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46" fillId="0" borderId="40" xfId="0" applyFont="1" applyBorder="1" applyAlignment="1" applyProtection="1">
      <alignment horizontal="center" vertical="center"/>
      <protection/>
    </xf>
    <xf numFmtId="0" fontId="46" fillId="0" borderId="30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left" vertical="center"/>
      <protection locked="0"/>
    </xf>
    <xf numFmtId="0" fontId="51" fillId="0" borderId="18" xfId="0" applyFont="1" applyBorder="1" applyAlignment="1" applyProtection="1">
      <alignment horizontal="left" vertical="center"/>
      <protection locked="0"/>
    </xf>
    <xf numFmtId="0" fontId="46" fillId="0" borderId="41" xfId="0" applyFont="1" applyBorder="1" applyAlignment="1" applyProtection="1">
      <alignment horizontal="left" vertical="center"/>
      <protection/>
    </xf>
    <xf numFmtId="0" fontId="47" fillId="0" borderId="26" xfId="0" applyFont="1" applyBorder="1" applyAlignment="1" applyProtection="1">
      <alignment horizontal="left" vertical="center"/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H30" sqref="H30"/>
    </sheetView>
  </sheetViews>
  <sheetFormatPr defaultColWidth="9.140625" defaultRowHeight="15"/>
  <cols>
    <col min="1" max="1" width="9.140625" style="5" customWidth="1"/>
    <col min="2" max="2" width="14.421875" style="2" customWidth="1"/>
    <col min="3" max="3" width="29.00390625" style="2" bestFit="1" customWidth="1"/>
    <col min="4" max="5" width="6.851562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1875" style="2" customWidth="1"/>
    <col min="14" max="14" width="17.8515625" style="49" customWidth="1"/>
    <col min="15" max="16384" width="9.140625" style="2" customWidth="1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21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10</v>
      </c>
      <c r="E8" s="29">
        <v>20</v>
      </c>
      <c r="F8" s="30">
        <v>10</v>
      </c>
      <c r="G8" s="29">
        <v>17</v>
      </c>
      <c r="H8" s="29"/>
      <c r="I8" s="9">
        <f>SUM(D8:H8)</f>
        <v>57</v>
      </c>
      <c r="J8" s="42"/>
      <c r="K8" s="42"/>
      <c r="L8" s="54">
        <f>SUM(I8,J8,K8)</f>
        <v>57</v>
      </c>
      <c r="M8" s="6"/>
      <c r="N8" s="43">
        <f>IF(L8&gt;50.499,L8,"Није положио(ла)")</f>
        <v>57</v>
      </c>
      <c r="O8" s="10">
        <f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10</v>
      </c>
      <c r="E9" s="31">
        <v>20</v>
      </c>
      <c r="F9" s="32">
        <v>10</v>
      </c>
      <c r="G9" s="31">
        <v>24</v>
      </c>
      <c r="H9" s="31"/>
      <c r="I9" s="11">
        <f aca="true" t="shared" si="0" ref="I9:I72">SUM(D9:H9)</f>
        <v>64</v>
      </c>
      <c r="J9" s="39"/>
      <c r="K9" s="39"/>
      <c r="L9" s="55">
        <f aca="true" t="shared" si="1" ref="L9:L72">SUM(I9,J9,K9)</f>
        <v>64</v>
      </c>
      <c r="M9" s="7"/>
      <c r="N9" s="60">
        <f aca="true" t="shared" si="2" ref="N9:N72">IF(L9&gt;50.499,L9,"Није положио(ла)")</f>
        <v>64</v>
      </c>
      <c r="O9" s="63">
        <f aca="true" t="shared" si="3" ref="O9:O72">IF(AND(L9&lt;101,L9&gt;90.499),10,IF(AND(L9&lt;90.5,L9&gt;80.499),9,IF(AND(L9&lt;80.5,L9&gt;70.499),8,IF(AND(L9&lt;70.5,L9&gt;60.499),7,IF(AND(L9&lt;60.5,L9&gt;50.499),6,5)))))</f>
        <v>7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10</v>
      </c>
      <c r="E10" s="31">
        <v>20</v>
      </c>
      <c r="F10" s="32">
        <v>10</v>
      </c>
      <c r="G10" s="31">
        <v>22</v>
      </c>
      <c r="H10" s="31"/>
      <c r="I10" s="11">
        <f t="shared" si="0"/>
        <v>62</v>
      </c>
      <c r="J10" s="39"/>
      <c r="K10" s="39"/>
      <c r="L10" s="55">
        <f t="shared" si="1"/>
        <v>62</v>
      </c>
      <c r="M10" s="7"/>
      <c r="N10" s="60">
        <f t="shared" si="2"/>
        <v>62</v>
      </c>
      <c r="O10" s="63">
        <f t="shared" si="3"/>
        <v>7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10</v>
      </c>
      <c r="E11" s="33">
        <v>20</v>
      </c>
      <c r="F11" s="34">
        <v>10</v>
      </c>
      <c r="G11" s="33">
        <v>22</v>
      </c>
      <c r="H11" s="33"/>
      <c r="I11" s="11">
        <f t="shared" si="0"/>
        <v>62</v>
      </c>
      <c r="J11" s="40"/>
      <c r="K11" s="40"/>
      <c r="L11" s="55">
        <f t="shared" si="1"/>
        <v>62</v>
      </c>
      <c r="M11" s="7"/>
      <c r="N11" s="60">
        <f t="shared" si="2"/>
        <v>62</v>
      </c>
      <c r="O11" s="63">
        <f t="shared" si="3"/>
        <v>7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10</v>
      </c>
      <c r="E12" s="31">
        <v>19</v>
      </c>
      <c r="F12" s="32">
        <v>10</v>
      </c>
      <c r="G12" s="31">
        <v>22</v>
      </c>
      <c r="H12" s="31"/>
      <c r="I12" s="11">
        <f t="shared" si="0"/>
        <v>61</v>
      </c>
      <c r="J12" s="39"/>
      <c r="K12" s="39"/>
      <c r="L12" s="55">
        <f t="shared" si="1"/>
        <v>61</v>
      </c>
      <c r="M12" s="12"/>
      <c r="N12" s="60">
        <f t="shared" si="2"/>
        <v>61</v>
      </c>
      <c r="O12" s="63">
        <f t="shared" si="3"/>
        <v>7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10</v>
      </c>
      <c r="E13" s="31">
        <v>18</v>
      </c>
      <c r="F13" s="32">
        <v>10</v>
      </c>
      <c r="G13" s="31">
        <v>18</v>
      </c>
      <c r="H13" s="31"/>
      <c r="I13" s="11">
        <f t="shared" si="0"/>
        <v>56</v>
      </c>
      <c r="J13" s="39"/>
      <c r="K13" s="39"/>
      <c r="L13" s="55">
        <f t="shared" si="1"/>
        <v>56</v>
      </c>
      <c r="M13" s="7"/>
      <c r="N13" s="60">
        <f t="shared" si="2"/>
        <v>56</v>
      </c>
      <c r="O13" s="63">
        <f t="shared" si="3"/>
        <v>6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10</v>
      </c>
      <c r="E14" s="31">
        <v>19</v>
      </c>
      <c r="F14" s="32">
        <v>9</v>
      </c>
      <c r="G14" s="31">
        <v>20</v>
      </c>
      <c r="H14" s="31"/>
      <c r="I14" s="11">
        <f t="shared" si="0"/>
        <v>58</v>
      </c>
      <c r="J14" s="39"/>
      <c r="K14" s="39"/>
      <c r="L14" s="55">
        <f t="shared" si="1"/>
        <v>58</v>
      </c>
      <c r="M14" s="7"/>
      <c r="N14" s="60">
        <f t="shared" si="2"/>
        <v>58</v>
      </c>
      <c r="O14" s="63">
        <f t="shared" si="3"/>
        <v>6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10</v>
      </c>
      <c r="E15" s="31">
        <v>19</v>
      </c>
      <c r="F15" s="32">
        <v>10</v>
      </c>
      <c r="G15" s="31">
        <v>17.5</v>
      </c>
      <c r="H15" s="31"/>
      <c r="I15" s="11">
        <f t="shared" si="0"/>
        <v>56.5</v>
      </c>
      <c r="J15" s="39"/>
      <c r="K15" s="39"/>
      <c r="L15" s="55">
        <f t="shared" si="1"/>
        <v>56.5</v>
      </c>
      <c r="M15" s="7"/>
      <c r="N15" s="60">
        <f t="shared" si="2"/>
        <v>56.5</v>
      </c>
      <c r="O15" s="63">
        <f t="shared" si="3"/>
        <v>6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10</v>
      </c>
      <c r="E16" s="31">
        <v>19</v>
      </c>
      <c r="F16" s="32">
        <v>9</v>
      </c>
      <c r="G16" s="31">
        <v>22.5</v>
      </c>
      <c r="H16" s="31"/>
      <c r="I16" s="11">
        <f t="shared" si="0"/>
        <v>60.5</v>
      </c>
      <c r="J16" s="39"/>
      <c r="K16" s="39"/>
      <c r="L16" s="55">
        <f t="shared" si="1"/>
        <v>60.5</v>
      </c>
      <c r="M16" s="7"/>
      <c r="N16" s="60">
        <f t="shared" si="2"/>
        <v>60.5</v>
      </c>
      <c r="O16" s="63">
        <f t="shared" si="3"/>
        <v>7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10</v>
      </c>
      <c r="E17" s="31">
        <v>20</v>
      </c>
      <c r="F17" s="32">
        <v>10</v>
      </c>
      <c r="G17" s="31">
        <v>21</v>
      </c>
      <c r="H17" s="31"/>
      <c r="I17" s="11">
        <f t="shared" si="0"/>
        <v>61</v>
      </c>
      <c r="J17" s="39"/>
      <c r="K17" s="39"/>
      <c r="L17" s="55">
        <f t="shared" si="1"/>
        <v>61</v>
      </c>
      <c r="M17" s="7"/>
      <c r="N17" s="60">
        <f t="shared" si="2"/>
        <v>61</v>
      </c>
      <c r="O17" s="63">
        <f t="shared" si="3"/>
        <v>7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10</v>
      </c>
      <c r="E18" s="31">
        <v>20</v>
      </c>
      <c r="F18" s="32">
        <v>10</v>
      </c>
      <c r="G18" s="31">
        <v>25.5</v>
      </c>
      <c r="H18" s="31"/>
      <c r="I18" s="11">
        <f t="shared" si="0"/>
        <v>65.5</v>
      </c>
      <c r="J18" s="39"/>
      <c r="K18" s="39"/>
      <c r="L18" s="55">
        <f t="shared" si="1"/>
        <v>65.5</v>
      </c>
      <c r="M18" s="7"/>
      <c r="N18" s="60">
        <f t="shared" si="2"/>
        <v>65.5</v>
      </c>
      <c r="O18" s="63">
        <f t="shared" si="3"/>
        <v>7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10</v>
      </c>
      <c r="E19" s="31">
        <v>20</v>
      </c>
      <c r="F19" s="32">
        <v>9</v>
      </c>
      <c r="G19" s="31">
        <v>20</v>
      </c>
      <c r="H19" s="31"/>
      <c r="I19" s="11">
        <f t="shared" si="0"/>
        <v>59</v>
      </c>
      <c r="J19" s="39"/>
      <c r="K19" s="39"/>
      <c r="L19" s="55">
        <f t="shared" si="1"/>
        <v>59</v>
      </c>
      <c r="M19" s="7"/>
      <c r="N19" s="60">
        <f t="shared" si="2"/>
        <v>59</v>
      </c>
      <c r="O19" s="63">
        <f t="shared" si="3"/>
        <v>6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10</v>
      </c>
      <c r="E20" s="31">
        <v>20</v>
      </c>
      <c r="F20" s="32">
        <v>10</v>
      </c>
      <c r="G20" s="31">
        <v>24</v>
      </c>
      <c r="H20" s="31"/>
      <c r="I20" s="11">
        <f t="shared" si="0"/>
        <v>64</v>
      </c>
      <c r="J20" s="39"/>
      <c r="K20" s="39"/>
      <c r="L20" s="55">
        <f t="shared" si="1"/>
        <v>64</v>
      </c>
      <c r="M20" s="7"/>
      <c r="N20" s="60">
        <f t="shared" si="2"/>
        <v>64</v>
      </c>
      <c r="O20" s="63">
        <f t="shared" si="3"/>
        <v>7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10</v>
      </c>
      <c r="E21" s="31">
        <v>19</v>
      </c>
      <c r="F21" s="32">
        <v>10</v>
      </c>
      <c r="G21" s="31">
        <v>19.5</v>
      </c>
      <c r="H21" s="31"/>
      <c r="I21" s="11">
        <f t="shared" si="0"/>
        <v>58.5</v>
      </c>
      <c r="J21" s="39"/>
      <c r="K21" s="39"/>
      <c r="L21" s="55">
        <f t="shared" si="1"/>
        <v>58.5</v>
      </c>
      <c r="M21" s="7"/>
      <c r="N21" s="60">
        <f t="shared" si="2"/>
        <v>58.5</v>
      </c>
      <c r="O21" s="63">
        <f t="shared" si="3"/>
        <v>6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10</v>
      </c>
      <c r="E22" s="31">
        <v>20</v>
      </c>
      <c r="F22" s="32">
        <v>9</v>
      </c>
      <c r="G22" s="31">
        <v>18.5</v>
      </c>
      <c r="H22" s="31"/>
      <c r="I22" s="11">
        <f t="shared" si="0"/>
        <v>57.5</v>
      </c>
      <c r="J22" s="39"/>
      <c r="K22" s="39"/>
      <c r="L22" s="55">
        <f t="shared" si="1"/>
        <v>57.5</v>
      </c>
      <c r="M22" s="7"/>
      <c r="N22" s="60">
        <f t="shared" si="2"/>
        <v>57.5</v>
      </c>
      <c r="O22" s="63">
        <f t="shared" si="3"/>
        <v>6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10</v>
      </c>
      <c r="E23" s="31">
        <v>20</v>
      </c>
      <c r="F23" s="32">
        <v>10</v>
      </c>
      <c r="G23" s="31">
        <v>14.5</v>
      </c>
      <c r="H23" s="31"/>
      <c r="I23" s="11">
        <f t="shared" si="0"/>
        <v>54.5</v>
      </c>
      <c r="J23" s="39"/>
      <c r="K23" s="39"/>
      <c r="L23" s="55">
        <f t="shared" si="1"/>
        <v>54.5</v>
      </c>
      <c r="M23" s="7"/>
      <c r="N23" s="60">
        <f t="shared" si="2"/>
        <v>54.5</v>
      </c>
      <c r="O23" s="63">
        <f t="shared" si="3"/>
        <v>6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10</v>
      </c>
      <c r="E24" s="31">
        <v>19</v>
      </c>
      <c r="F24" s="32">
        <v>9</v>
      </c>
      <c r="G24" s="31">
        <v>17</v>
      </c>
      <c r="H24" s="31"/>
      <c r="I24" s="11">
        <f t="shared" si="0"/>
        <v>55</v>
      </c>
      <c r="J24" s="39"/>
      <c r="K24" s="39"/>
      <c r="L24" s="55">
        <f t="shared" si="1"/>
        <v>55</v>
      </c>
      <c r="M24" s="7"/>
      <c r="N24" s="60">
        <f t="shared" si="2"/>
        <v>55</v>
      </c>
      <c r="O24" s="63">
        <f t="shared" si="3"/>
        <v>6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10</v>
      </c>
      <c r="E25" s="31">
        <v>18</v>
      </c>
      <c r="F25" s="32">
        <v>10</v>
      </c>
      <c r="G25" s="31">
        <v>14.5</v>
      </c>
      <c r="H25" s="31"/>
      <c r="I25" s="11">
        <f t="shared" si="0"/>
        <v>52.5</v>
      </c>
      <c r="J25" s="39"/>
      <c r="K25" s="39"/>
      <c r="L25" s="55">
        <f t="shared" si="1"/>
        <v>52.5</v>
      </c>
      <c r="M25" s="7"/>
      <c r="N25" s="60">
        <f t="shared" si="2"/>
        <v>52.5</v>
      </c>
      <c r="O25" s="63">
        <f t="shared" si="3"/>
        <v>6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10</v>
      </c>
      <c r="E26" s="31">
        <v>20</v>
      </c>
      <c r="F26" s="32">
        <v>9</v>
      </c>
      <c r="G26" s="31">
        <v>15.5</v>
      </c>
      <c r="H26" s="31"/>
      <c r="I26" s="11">
        <f t="shared" si="0"/>
        <v>54.5</v>
      </c>
      <c r="J26" s="39"/>
      <c r="K26" s="39"/>
      <c r="L26" s="55">
        <f t="shared" si="1"/>
        <v>54.5</v>
      </c>
      <c r="M26" s="7"/>
      <c r="N26" s="60">
        <f t="shared" si="2"/>
        <v>54.5</v>
      </c>
      <c r="O26" s="63">
        <f t="shared" si="3"/>
        <v>6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10</v>
      </c>
      <c r="E27" s="31">
        <v>19</v>
      </c>
      <c r="F27" s="32">
        <v>10</v>
      </c>
      <c r="G27" s="31">
        <v>15</v>
      </c>
      <c r="H27" s="31"/>
      <c r="I27" s="11">
        <f t="shared" si="0"/>
        <v>54</v>
      </c>
      <c r="J27" s="39"/>
      <c r="K27" s="39"/>
      <c r="L27" s="55">
        <f t="shared" si="1"/>
        <v>54</v>
      </c>
      <c r="M27" s="7"/>
      <c r="N27" s="60">
        <f t="shared" si="2"/>
        <v>54</v>
      </c>
      <c r="O27" s="63">
        <f t="shared" si="3"/>
        <v>6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10</v>
      </c>
      <c r="E28" s="31">
        <v>20</v>
      </c>
      <c r="F28" s="32">
        <v>10</v>
      </c>
      <c r="G28" s="31">
        <v>11.5</v>
      </c>
      <c r="H28" s="31"/>
      <c r="I28" s="11">
        <f t="shared" si="0"/>
        <v>51.5</v>
      </c>
      <c r="J28" s="39"/>
      <c r="K28" s="39"/>
      <c r="L28" s="55">
        <f t="shared" si="1"/>
        <v>51.5</v>
      </c>
      <c r="M28" s="7"/>
      <c r="N28" s="60">
        <f t="shared" si="2"/>
        <v>51.5</v>
      </c>
      <c r="O28" s="63">
        <f t="shared" si="3"/>
        <v>6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10</v>
      </c>
      <c r="E29" s="31">
        <v>18</v>
      </c>
      <c r="F29" s="32">
        <v>10</v>
      </c>
      <c r="G29" s="31">
        <v>16</v>
      </c>
      <c r="H29" s="31"/>
      <c r="I29" s="11">
        <f t="shared" si="0"/>
        <v>54</v>
      </c>
      <c r="J29" s="39"/>
      <c r="K29" s="39"/>
      <c r="L29" s="55">
        <f t="shared" si="1"/>
        <v>54</v>
      </c>
      <c r="M29" s="7"/>
      <c r="N29" s="60">
        <f t="shared" si="2"/>
        <v>54</v>
      </c>
      <c r="O29" s="63">
        <f t="shared" si="3"/>
        <v>6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10</v>
      </c>
      <c r="E30" s="31">
        <v>20</v>
      </c>
      <c r="F30" s="32">
        <v>10</v>
      </c>
      <c r="G30" s="31">
        <v>24</v>
      </c>
      <c r="H30" s="31"/>
      <c r="I30" s="11">
        <f t="shared" si="0"/>
        <v>64</v>
      </c>
      <c r="J30" s="39"/>
      <c r="K30" s="39"/>
      <c r="L30" s="55">
        <f t="shared" si="1"/>
        <v>64</v>
      </c>
      <c r="M30" s="7"/>
      <c r="N30" s="60">
        <f t="shared" si="2"/>
        <v>64</v>
      </c>
      <c r="O30" s="63">
        <f t="shared" si="3"/>
        <v>7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10</v>
      </c>
      <c r="E31" s="31">
        <v>19</v>
      </c>
      <c r="F31" s="32">
        <v>10</v>
      </c>
      <c r="G31" s="31">
        <v>24</v>
      </c>
      <c r="H31" s="31"/>
      <c r="I31" s="11">
        <f t="shared" si="0"/>
        <v>63</v>
      </c>
      <c r="J31" s="39"/>
      <c r="K31" s="39"/>
      <c r="L31" s="55">
        <f t="shared" si="1"/>
        <v>63</v>
      </c>
      <c r="M31" s="7"/>
      <c r="N31" s="60">
        <f t="shared" si="2"/>
        <v>63</v>
      </c>
      <c r="O31" s="63">
        <f t="shared" si="3"/>
        <v>7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29">
        <v>10</v>
      </c>
      <c r="E32" s="31">
        <v>19</v>
      </c>
      <c r="F32" s="32">
        <v>10</v>
      </c>
      <c r="G32" s="31">
        <v>25.5</v>
      </c>
      <c r="H32" s="31"/>
      <c r="I32" s="11">
        <f t="shared" si="0"/>
        <v>64.5</v>
      </c>
      <c r="J32" s="39"/>
      <c r="K32" s="39"/>
      <c r="L32" s="55">
        <f t="shared" si="1"/>
        <v>64.5</v>
      </c>
      <c r="M32" s="7"/>
      <c r="N32" s="60">
        <f t="shared" si="2"/>
        <v>64.5</v>
      </c>
      <c r="O32" s="63">
        <f t="shared" si="3"/>
        <v>7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10</v>
      </c>
      <c r="E33" s="31">
        <v>20</v>
      </c>
      <c r="F33" s="32">
        <v>10</v>
      </c>
      <c r="G33" s="31">
        <v>26</v>
      </c>
      <c r="H33" s="31"/>
      <c r="I33" s="11">
        <f t="shared" si="0"/>
        <v>66</v>
      </c>
      <c r="J33" s="39"/>
      <c r="K33" s="39"/>
      <c r="L33" s="55">
        <f t="shared" si="1"/>
        <v>66</v>
      </c>
      <c r="M33" s="7"/>
      <c r="N33" s="60">
        <f t="shared" si="2"/>
        <v>66</v>
      </c>
      <c r="O33" s="63">
        <f t="shared" si="3"/>
        <v>7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10</v>
      </c>
      <c r="E34" s="31">
        <v>20</v>
      </c>
      <c r="F34" s="32">
        <v>10</v>
      </c>
      <c r="G34" s="31">
        <v>27</v>
      </c>
      <c r="H34" s="31"/>
      <c r="I34" s="11">
        <f t="shared" si="0"/>
        <v>67</v>
      </c>
      <c r="J34" s="39"/>
      <c r="K34" s="39"/>
      <c r="L34" s="55">
        <f t="shared" si="1"/>
        <v>67</v>
      </c>
      <c r="M34" s="7"/>
      <c r="N34" s="60">
        <f t="shared" si="2"/>
        <v>67</v>
      </c>
      <c r="O34" s="63">
        <f t="shared" si="3"/>
        <v>7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3">
        <v>10</v>
      </c>
      <c r="E35" s="31">
        <v>20</v>
      </c>
      <c r="F35" s="32">
        <v>10</v>
      </c>
      <c r="G35" s="31">
        <v>15</v>
      </c>
      <c r="H35" s="31"/>
      <c r="I35" s="11">
        <f t="shared" si="0"/>
        <v>55</v>
      </c>
      <c r="J35" s="39"/>
      <c r="K35" s="39"/>
      <c r="L35" s="55">
        <f t="shared" si="1"/>
        <v>55</v>
      </c>
      <c r="M35" s="7"/>
      <c r="N35" s="60">
        <f t="shared" si="2"/>
        <v>55</v>
      </c>
      <c r="O35" s="63">
        <f t="shared" si="3"/>
        <v>6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10</v>
      </c>
      <c r="E36" s="31">
        <v>19</v>
      </c>
      <c r="F36" s="32">
        <v>9</v>
      </c>
      <c r="G36" s="31">
        <v>21</v>
      </c>
      <c r="H36" s="31"/>
      <c r="I36" s="11">
        <f t="shared" si="0"/>
        <v>59</v>
      </c>
      <c r="J36" s="39"/>
      <c r="K36" s="39"/>
      <c r="L36" s="55">
        <f t="shared" si="1"/>
        <v>59</v>
      </c>
      <c r="M36" s="7"/>
      <c r="N36" s="60">
        <f t="shared" si="2"/>
        <v>59</v>
      </c>
      <c r="O36" s="63">
        <f t="shared" si="3"/>
        <v>6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10</v>
      </c>
      <c r="E37" s="31">
        <v>20</v>
      </c>
      <c r="F37" s="32">
        <v>10</v>
      </c>
      <c r="G37" s="31">
        <v>23.5</v>
      </c>
      <c r="H37" s="31"/>
      <c r="I37" s="11">
        <f t="shared" si="0"/>
        <v>63.5</v>
      </c>
      <c r="J37" s="39"/>
      <c r="K37" s="39"/>
      <c r="L37" s="55">
        <f t="shared" si="1"/>
        <v>63.5</v>
      </c>
      <c r="M37" s="7"/>
      <c r="N37" s="60">
        <f t="shared" si="2"/>
        <v>63.5</v>
      </c>
      <c r="O37" s="63">
        <f t="shared" si="3"/>
        <v>7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31">
        <v>10</v>
      </c>
      <c r="E38" s="31">
        <v>18</v>
      </c>
      <c r="F38" s="32">
        <v>10</v>
      </c>
      <c r="G38" s="31">
        <v>23</v>
      </c>
      <c r="H38" s="31"/>
      <c r="I38" s="11">
        <f t="shared" si="0"/>
        <v>61</v>
      </c>
      <c r="J38" s="39"/>
      <c r="K38" s="39"/>
      <c r="L38" s="55">
        <f t="shared" si="1"/>
        <v>61</v>
      </c>
      <c r="M38" s="7"/>
      <c r="N38" s="60">
        <f t="shared" si="2"/>
        <v>61</v>
      </c>
      <c r="O38" s="63">
        <f t="shared" si="3"/>
        <v>7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>
        <v>10</v>
      </c>
      <c r="E39" s="31">
        <v>19</v>
      </c>
      <c r="F39" s="32">
        <v>10</v>
      </c>
      <c r="G39" s="31">
        <v>26</v>
      </c>
      <c r="H39" s="31"/>
      <c r="I39" s="11">
        <f t="shared" si="0"/>
        <v>65</v>
      </c>
      <c r="J39" s="39"/>
      <c r="K39" s="39"/>
      <c r="L39" s="55">
        <f t="shared" si="1"/>
        <v>65</v>
      </c>
      <c r="M39" s="7"/>
      <c r="N39" s="60">
        <f t="shared" si="2"/>
        <v>65</v>
      </c>
      <c r="O39" s="63">
        <f t="shared" si="3"/>
        <v>7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31">
        <v>10</v>
      </c>
      <c r="E40" s="31">
        <v>19</v>
      </c>
      <c r="F40" s="32">
        <v>10</v>
      </c>
      <c r="G40" s="31">
        <v>27</v>
      </c>
      <c r="H40" s="31"/>
      <c r="I40" s="11">
        <f t="shared" si="0"/>
        <v>66</v>
      </c>
      <c r="J40" s="39"/>
      <c r="K40" s="39"/>
      <c r="L40" s="55">
        <f t="shared" si="1"/>
        <v>66</v>
      </c>
      <c r="M40" s="7"/>
      <c r="N40" s="60">
        <f t="shared" si="2"/>
        <v>66</v>
      </c>
      <c r="O40" s="63">
        <f t="shared" si="3"/>
        <v>7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31">
        <v>10</v>
      </c>
      <c r="E41" s="31">
        <v>20</v>
      </c>
      <c r="F41" s="32">
        <v>10</v>
      </c>
      <c r="G41" s="31">
        <v>27</v>
      </c>
      <c r="H41" s="31"/>
      <c r="I41" s="11">
        <f t="shared" si="0"/>
        <v>67</v>
      </c>
      <c r="J41" s="39"/>
      <c r="K41" s="39"/>
      <c r="L41" s="55">
        <f t="shared" si="1"/>
        <v>67</v>
      </c>
      <c r="M41" s="7"/>
      <c r="N41" s="60">
        <f t="shared" si="2"/>
        <v>67</v>
      </c>
      <c r="O41" s="63">
        <f t="shared" si="3"/>
        <v>7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31">
        <v>10</v>
      </c>
      <c r="E42" s="31">
        <v>20</v>
      </c>
      <c r="F42" s="32">
        <v>9</v>
      </c>
      <c r="G42" s="31">
        <v>19</v>
      </c>
      <c r="H42" s="31"/>
      <c r="I42" s="11">
        <f t="shared" si="0"/>
        <v>58</v>
      </c>
      <c r="J42" s="39"/>
      <c r="K42" s="39"/>
      <c r="L42" s="55">
        <f t="shared" si="1"/>
        <v>58</v>
      </c>
      <c r="M42" s="7"/>
      <c r="N42" s="60">
        <f t="shared" si="2"/>
        <v>58</v>
      </c>
      <c r="O42" s="63">
        <f t="shared" si="3"/>
        <v>6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31">
        <v>10</v>
      </c>
      <c r="E43" s="31">
        <v>19</v>
      </c>
      <c r="F43" s="32"/>
      <c r="G43" s="31">
        <v>3</v>
      </c>
      <c r="H43" s="31"/>
      <c r="I43" s="11">
        <f t="shared" si="0"/>
        <v>32</v>
      </c>
      <c r="J43" s="39"/>
      <c r="K43" s="39"/>
      <c r="L43" s="55">
        <f t="shared" si="1"/>
        <v>32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31">
        <v>10</v>
      </c>
      <c r="E44" s="31">
        <v>19</v>
      </c>
      <c r="F44" s="32">
        <v>10</v>
      </c>
      <c r="G44" s="31">
        <v>27</v>
      </c>
      <c r="H44" s="31"/>
      <c r="I44" s="11">
        <f t="shared" si="0"/>
        <v>66</v>
      </c>
      <c r="J44" s="39"/>
      <c r="K44" s="39"/>
      <c r="L44" s="55">
        <f t="shared" si="1"/>
        <v>66</v>
      </c>
      <c r="M44" s="7"/>
      <c r="N44" s="60">
        <f t="shared" si="2"/>
        <v>66</v>
      </c>
      <c r="O44" s="63">
        <f t="shared" si="3"/>
        <v>7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31">
        <v>10</v>
      </c>
      <c r="E45" s="31">
        <v>20</v>
      </c>
      <c r="F45" s="32">
        <v>10</v>
      </c>
      <c r="G45" s="31">
        <v>27</v>
      </c>
      <c r="H45" s="31"/>
      <c r="I45" s="11">
        <f t="shared" si="0"/>
        <v>67</v>
      </c>
      <c r="J45" s="39"/>
      <c r="K45" s="39"/>
      <c r="L45" s="55">
        <f t="shared" si="1"/>
        <v>67</v>
      </c>
      <c r="M45" s="7"/>
      <c r="N45" s="60">
        <f t="shared" si="2"/>
        <v>67</v>
      </c>
      <c r="O45" s="63">
        <f t="shared" si="3"/>
        <v>7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31">
        <v>10</v>
      </c>
      <c r="E46" s="31">
        <v>20</v>
      </c>
      <c r="F46" s="32">
        <v>10</v>
      </c>
      <c r="G46" s="31">
        <v>27</v>
      </c>
      <c r="H46" s="31"/>
      <c r="I46" s="11">
        <f t="shared" si="0"/>
        <v>67</v>
      </c>
      <c r="J46" s="39"/>
      <c r="K46" s="39"/>
      <c r="L46" s="55">
        <f t="shared" si="1"/>
        <v>67</v>
      </c>
      <c r="M46" s="7"/>
      <c r="N46" s="60">
        <f t="shared" si="2"/>
        <v>67</v>
      </c>
      <c r="O46" s="63">
        <f t="shared" si="3"/>
        <v>7</v>
      </c>
      <c r="P46" s="1"/>
    </row>
    <row r="47" spans="1:16" ht="15.75" thickBot="1">
      <c r="A47" s="24">
        <v>40</v>
      </c>
      <c r="B47" s="67" t="s">
        <v>101</v>
      </c>
      <c r="C47" s="68" t="s">
        <v>102</v>
      </c>
      <c r="D47" s="31">
        <v>10</v>
      </c>
      <c r="E47" s="31">
        <v>19</v>
      </c>
      <c r="F47" s="32">
        <v>9</v>
      </c>
      <c r="G47" s="31">
        <v>16.5</v>
      </c>
      <c r="H47" s="31"/>
      <c r="I47" s="11">
        <f t="shared" si="0"/>
        <v>54.5</v>
      </c>
      <c r="J47" s="39"/>
      <c r="K47" s="39"/>
      <c r="L47" s="55">
        <f t="shared" si="1"/>
        <v>54.5</v>
      </c>
      <c r="M47" s="7"/>
      <c r="N47" s="60">
        <f t="shared" si="2"/>
        <v>54.5</v>
      </c>
      <c r="O47" s="63">
        <f t="shared" si="3"/>
        <v>6</v>
      </c>
      <c r="P47" s="1"/>
    </row>
    <row r="48" spans="1:16" ht="15.75" thickBot="1">
      <c r="A48" s="24">
        <v>41</v>
      </c>
      <c r="B48" s="67" t="s">
        <v>103</v>
      </c>
      <c r="C48" s="68" t="s">
        <v>104</v>
      </c>
      <c r="D48" s="31">
        <v>10</v>
      </c>
      <c r="E48" s="31">
        <v>20</v>
      </c>
      <c r="F48" s="32">
        <v>10</v>
      </c>
      <c r="G48" s="31">
        <v>18.5</v>
      </c>
      <c r="H48" s="31"/>
      <c r="I48" s="11">
        <f t="shared" si="0"/>
        <v>58.5</v>
      </c>
      <c r="J48" s="39"/>
      <c r="K48" s="39"/>
      <c r="L48" s="55">
        <f t="shared" si="1"/>
        <v>58.5</v>
      </c>
      <c r="M48" s="7"/>
      <c r="N48" s="60">
        <f t="shared" si="2"/>
        <v>58.5</v>
      </c>
      <c r="O48" s="63">
        <f t="shared" si="3"/>
        <v>6</v>
      </c>
      <c r="P48" s="1"/>
    </row>
    <row r="49" spans="1:16" ht="15.75" thickBot="1">
      <c r="A49" s="24">
        <v>42</v>
      </c>
      <c r="B49" s="67" t="s">
        <v>105</v>
      </c>
      <c r="C49" s="68" t="s">
        <v>106</v>
      </c>
      <c r="D49" s="31">
        <v>10</v>
      </c>
      <c r="E49" s="31">
        <v>19</v>
      </c>
      <c r="F49" s="32"/>
      <c r="G49" s="31">
        <v>20</v>
      </c>
      <c r="H49" s="31"/>
      <c r="I49" s="11">
        <f t="shared" si="0"/>
        <v>49</v>
      </c>
      <c r="J49" s="39"/>
      <c r="K49" s="39"/>
      <c r="L49" s="55">
        <f t="shared" si="1"/>
        <v>49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 t="s">
        <v>107</v>
      </c>
      <c r="C50" s="68" t="s">
        <v>108</v>
      </c>
      <c r="D50" s="31">
        <v>10</v>
      </c>
      <c r="E50" s="31">
        <v>18</v>
      </c>
      <c r="F50" s="32">
        <v>10</v>
      </c>
      <c r="G50" s="31">
        <v>13</v>
      </c>
      <c r="H50" s="31"/>
      <c r="I50" s="11">
        <f t="shared" si="0"/>
        <v>51</v>
      </c>
      <c r="J50" s="39"/>
      <c r="K50" s="39"/>
      <c r="L50" s="55">
        <f t="shared" si="1"/>
        <v>51</v>
      </c>
      <c r="M50" s="7"/>
      <c r="N50" s="60">
        <f t="shared" si="2"/>
        <v>51</v>
      </c>
      <c r="O50" s="63">
        <f t="shared" si="3"/>
        <v>6</v>
      </c>
      <c r="P50" s="1"/>
    </row>
    <row r="51" spans="1:16" ht="15.75" thickBot="1">
      <c r="A51" s="24">
        <v>44</v>
      </c>
      <c r="B51" s="67" t="s">
        <v>109</v>
      </c>
      <c r="C51" s="68" t="s">
        <v>110</v>
      </c>
      <c r="D51" s="31">
        <v>10</v>
      </c>
      <c r="E51" s="31">
        <v>20</v>
      </c>
      <c r="F51" s="32">
        <v>10</v>
      </c>
      <c r="G51" s="31">
        <v>20</v>
      </c>
      <c r="H51" s="31"/>
      <c r="I51" s="11">
        <f t="shared" si="0"/>
        <v>60</v>
      </c>
      <c r="J51" s="39"/>
      <c r="K51" s="39"/>
      <c r="L51" s="55">
        <f t="shared" si="1"/>
        <v>60</v>
      </c>
      <c r="M51" s="7"/>
      <c r="N51" s="60">
        <f t="shared" si="2"/>
        <v>60</v>
      </c>
      <c r="O51" s="63">
        <f t="shared" si="3"/>
        <v>6</v>
      </c>
      <c r="P51" s="1"/>
    </row>
    <row r="52" spans="1:16" ht="15.75" thickBot="1">
      <c r="A52" s="24">
        <v>45</v>
      </c>
      <c r="B52" s="67" t="s">
        <v>111</v>
      </c>
      <c r="C52" s="68" t="s">
        <v>112</v>
      </c>
      <c r="D52" s="31">
        <v>10</v>
      </c>
      <c r="E52" s="31">
        <v>18</v>
      </c>
      <c r="F52" s="32">
        <v>10</v>
      </c>
      <c r="G52" s="31">
        <v>13</v>
      </c>
      <c r="H52" s="31"/>
      <c r="I52" s="11">
        <f t="shared" si="0"/>
        <v>51</v>
      </c>
      <c r="J52" s="39"/>
      <c r="K52" s="39"/>
      <c r="L52" s="55">
        <f t="shared" si="1"/>
        <v>51</v>
      </c>
      <c r="M52" s="7"/>
      <c r="N52" s="60">
        <f t="shared" si="2"/>
        <v>51</v>
      </c>
      <c r="O52" s="63">
        <f t="shared" si="3"/>
        <v>6</v>
      </c>
      <c r="P52" s="1"/>
    </row>
    <row r="53" spans="1:16" ht="15.75" thickBot="1">
      <c r="A53" s="24">
        <v>46</v>
      </c>
      <c r="B53" s="67" t="s">
        <v>113</v>
      </c>
      <c r="C53" s="68" t="s">
        <v>114</v>
      </c>
      <c r="D53" s="31">
        <v>10</v>
      </c>
      <c r="E53" s="31">
        <v>19</v>
      </c>
      <c r="F53" s="32">
        <v>10</v>
      </c>
      <c r="G53" s="31">
        <v>26</v>
      </c>
      <c r="H53" s="31"/>
      <c r="I53" s="11">
        <f t="shared" si="0"/>
        <v>65</v>
      </c>
      <c r="J53" s="39"/>
      <c r="K53" s="39"/>
      <c r="L53" s="55">
        <f t="shared" si="1"/>
        <v>65</v>
      </c>
      <c r="M53" s="7"/>
      <c r="N53" s="60">
        <f t="shared" si="2"/>
        <v>65</v>
      </c>
      <c r="O53" s="63">
        <f t="shared" si="3"/>
        <v>7</v>
      </c>
      <c r="P53" s="1"/>
    </row>
    <row r="54" spans="1:16" ht="15.75" thickBot="1">
      <c r="A54" s="24">
        <v>47</v>
      </c>
      <c r="B54" s="67" t="s">
        <v>115</v>
      </c>
      <c r="C54" s="68" t="s">
        <v>116</v>
      </c>
      <c r="D54" s="31">
        <v>10</v>
      </c>
      <c r="E54" s="31">
        <v>19</v>
      </c>
      <c r="F54" s="32">
        <v>10</v>
      </c>
      <c r="G54" s="31">
        <v>24</v>
      </c>
      <c r="H54" s="31"/>
      <c r="I54" s="11">
        <f t="shared" si="0"/>
        <v>63</v>
      </c>
      <c r="J54" s="39"/>
      <c r="K54" s="39"/>
      <c r="L54" s="55">
        <f t="shared" si="1"/>
        <v>63</v>
      </c>
      <c r="M54" s="7"/>
      <c r="N54" s="60">
        <f t="shared" si="2"/>
        <v>63</v>
      </c>
      <c r="O54" s="63">
        <f t="shared" si="3"/>
        <v>7</v>
      </c>
      <c r="P54" s="1"/>
    </row>
    <row r="55" spans="1:16" ht="15.75" thickBot="1">
      <c r="A55" s="24">
        <v>48</v>
      </c>
      <c r="B55" s="67" t="s">
        <v>117</v>
      </c>
      <c r="C55" s="68" t="s">
        <v>118</v>
      </c>
      <c r="D55" s="31">
        <v>10</v>
      </c>
      <c r="E55" s="31">
        <v>18</v>
      </c>
      <c r="F55" s="32">
        <v>9</v>
      </c>
      <c r="G55" s="31">
        <v>16</v>
      </c>
      <c r="H55" s="31"/>
      <c r="I55" s="11">
        <f t="shared" si="0"/>
        <v>53</v>
      </c>
      <c r="J55" s="39"/>
      <c r="K55" s="39"/>
      <c r="L55" s="55">
        <f t="shared" si="1"/>
        <v>53</v>
      </c>
      <c r="M55" s="7"/>
      <c r="N55" s="60">
        <f t="shared" si="2"/>
        <v>53</v>
      </c>
      <c r="O55" s="63">
        <f t="shared" si="3"/>
        <v>6</v>
      </c>
      <c r="P55" s="1"/>
    </row>
    <row r="56" spans="1:16" ht="15.75" thickBot="1">
      <c r="A56" s="24">
        <v>49</v>
      </c>
      <c r="B56" s="67" t="s">
        <v>119</v>
      </c>
      <c r="C56" s="68" t="s">
        <v>120</v>
      </c>
      <c r="D56" s="31">
        <v>10</v>
      </c>
      <c r="E56" s="31">
        <v>18</v>
      </c>
      <c r="F56" s="32">
        <v>9</v>
      </c>
      <c r="G56" s="31">
        <v>16</v>
      </c>
      <c r="H56" s="31"/>
      <c r="I56" s="11">
        <f t="shared" si="0"/>
        <v>53</v>
      </c>
      <c r="J56" s="39"/>
      <c r="K56" s="39"/>
      <c r="L56" s="55">
        <f t="shared" si="1"/>
        <v>53</v>
      </c>
      <c r="M56" s="7"/>
      <c r="N56" s="60">
        <f t="shared" si="2"/>
        <v>53</v>
      </c>
      <c r="O56" s="63">
        <f t="shared" si="3"/>
        <v>6</v>
      </c>
      <c r="P56" s="1"/>
    </row>
    <row r="57" spans="1:16" ht="15.75" thickBot="1">
      <c r="A57" s="24">
        <v>50</v>
      </c>
      <c r="B57" s="67" t="s">
        <v>121</v>
      </c>
      <c r="C57" s="68" t="s">
        <v>122</v>
      </c>
      <c r="D57" s="31">
        <v>10</v>
      </c>
      <c r="E57" s="31">
        <v>19</v>
      </c>
      <c r="F57" s="32">
        <v>9</v>
      </c>
      <c r="G57" s="31">
        <v>20.5</v>
      </c>
      <c r="H57" s="31"/>
      <c r="I57" s="11">
        <f t="shared" si="0"/>
        <v>58.5</v>
      </c>
      <c r="J57" s="39"/>
      <c r="K57" s="39"/>
      <c r="L57" s="55">
        <f t="shared" si="1"/>
        <v>58.5</v>
      </c>
      <c r="M57" s="7"/>
      <c r="N57" s="60">
        <f t="shared" si="2"/>
        <v>58.5</v>
      </c>
      <c r="O57" s="63">
        <f t="shared" si="3"/>
        <v>6</v>
      </c>
      <c r="P57" s="1"/>
    </row>
    <row r="58" spans="1:16" ht="15.75" thickBot="1">
      <c r="A58" s="24">
        <v>51</v>
      </c>
      <c r="B58" s="67" t="s">
        <v>123</v>
      </c>
      <c r="C58" s="68" t="s">
        <v>124</v>
      </c>
      <c r="D58" s="31">
        <v>10</v>
      </c>
      <c r="E58" s="31">
        <v>17</v>
      </c>
      <c r="F58" s="32">
        <v>10</v>
      </c>
      <c r="G58" s="31">
        <v>24</v>
      </c>
      <c r="H58" s="31"/>
      <c r="I58" s="11">
        <f t="shared" si="0"/>
        <v>61</v>
      </c>
      <c r="J58" s="39"/>
      <c r="K58" s="39"/>
      <c r="L58" s="55">
        <f t="shared" si="1"/>
        <v>61</v>
      </c>
      <c r="M58" s="7"/>
      <c r="N58" s="60">
        <f t="shared" si="2"/>
        <v>61</v>
      </c>
      <c r="O58" s="63">
        <f t="shared" si="3"/>
        <v>7</v>
      </c>
      <c r="P58" s="1"/>
    </row>
    <row r="59" spans="1:16" ht="15.75" thickBot="1">
      <c r="A59" s="24">
        <v>52</v>
      </c>
      <c r="B59" s="67" t="s">
        <v>125</v>
      </c>
      <c r="C59" s="68" t="s">
        <v>126</v>
      </c>
      <c r="D59" s="31"/>
      <c r="E59" s="31"/>
      <c r="F59" s="32"/>
      <c r="G59" s="31">
        <v>7</v>
      </c>
      <c r="H59" s="31"/>
      <c r="I59" s="11">
        <f t="shared" si="0"/>
        <v>7</v>
      </c>
      <c r="J59" s="39"/>
      <c r="K59" s="39"/>
      <c r="L59" s="55">
        <f t="shared" si="1"/>
        <v>7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 t="s">
        <v>127</v>
      </c>
      <c r="C60" s="68" t="s">
        <v>128</v>
      </c>
      <c r="D60" s="29">
        <v>10</v>
      </c>
      <c r="E60" s="31">
        <v>19</v>
      </c>
      <c r="F60" s="32">
        <v>10</v>
      </c>
      <c r="G60" s="31">
        <v>12</v>
      </c>
      <c r="H60" s="31"/>
      <c r="I60" s="11">
        <f t="shared" si="0"/>
        <v>51</v>
      </c>
      <c r="J60" s="39"/>
      <c r="K60" s="39"/>
      <c r="L60" s="55">
        <f t="shared" si="1"/>
        <v>51</v>
      </c>
      <c r="M60" s="7"/>
      <c r="N60" s="60">
        <f t="shared" si="2"/>
        <v>51</v>
      </c>
      <c r="O60" s="63">
        <f t="shared" si="3"/>
        <v>6</v>
      </c>
      <c r="P60" s="1"/>
    </row>
    <row r="61" spans="1:16" ht="15.75" thickBot="1">
      <c r="A61" s="24">
        <v>54</v>
      </c>
      <c r="B61" s="67" t="s">
        <v>129</v>
      </c>
      <c r="C61" s="68" t="s">
        <v>130</v>
      </c>
      <c r="D61" s="31">
        <v>10</v>
      </c>
      <c r="E61" s="31">
        <v>18</v>
      </c>
      <c r="F61" s="32"/>
      <c r="G61" s="31">
        <v>30.5</v>
      </c>
      <c r="H61" s="31"/>
      <c r="I61" s="11">
        <f t="shared" si="0"/>
        <v>58.5</v>
      </c>
      <c r="J61" s="39"/>
      <c r="K61" s="39"/>
      <c r="L61" s="55">
        <f t="shared" si="1"/>
        <v>58.5</v>
      </c>
      <c r="M61" s="7"/>
      <c r="N61" s="60">
        <f t="shared" si="2"/>
        <v>58.5</v>
      </c>
      <c r="O61" s="63">
        <f t="shared" si="3"/>
        <v>6</v>
      </c>
      <c r="P61" s="1"/>
    </row>
    <row r="62" spans="1:16" ht="15.75" thickBot="1">
      <c r="A62" s="24">
        <v>55</v>
      </c>
      <c r="B62" s="67" t="s">
        <v>131</v>
      </c>
      <c r="C62" s="68" t="s">
        <v>132</v>
      </c>
      <c r="D62" s="31">
        <v>10</v>
      </c>
      <c r="E62" s="31">
        <v>20</v>
      </c>
      <c r="F62" s="32">
        <v>10</v>
      </c>
      <c r="G62" s="31">
        <v>24</v>
      </c>
      <c r="H62" s="31"/>
      <c r="I62" s="11">
        <f t="shared" si="0"/>
        <v>64</v>
      </c>
      <c r="J62" s="39"/>
      <c r="K62" s="39"/>
      <c r="L62" s="55">
        <f t="shared" si="1"/>
        <v>64</v>
      </c>
      <c r="M62" s="7"/>
      <c r="N62" s="60">
        <f t="shared" si="2"/>
        <v>64</v>
      </c>
      <c r="O62" s="63">
        <f t="shared" si="3"/>
        <v>7</v>
      </c>
      <c r="P62" s="1"/>
    </row>
    <row r="63" spans="1:16" ht="15.75" thickBot="1">
      <c r="A63" s="24">
        <v>56</v>
      </c>
      <c r="B63" s="67" t="s">
        <v>133</v>
      </c>
      <c r="C63" s="68" t="s">
        <v>134</v>
      </c>
      <c r="D63" s="33">
        <v>10</v>
      </c>
      <c r="E63" s="31">
        <v>19</v>
      </c>
      <c r="F63" s="32">
        <v>10</v>
      </c>
      <c r="G63" s="31">
        <v>24</v>
      </c>
      <c r="H63" s="31"/>
      <c r="I63" s="11">
        <f t="shared" si="0"/>
        <v>63</v>
      </c>
      <c r="J63" s="39"/>
      <c r="K63" s="39"/>
      <c r="L63" s="55">
        <f t="shared" si="1"/>
        <v>63</v>
      </c>
      <c r="M63" s="7"/>
      <c r="N63" s="60">
        <f t="shared" si="2"/>
        <v>63</v>
      </c>
      <c r="O63" s="63">
        <f t="shared" si="3"/>
        <v>7</v>
      </c>
      <c r="P63" s="1"/>
    </row>
    <row r="64" spans="1:16" ht="15.75" thickBot="1">
      <c r="A64" s="24">
        <v>57</v>
      </c>
      <c r="B64" s="67" t="s">
        <v>135</v>
      </c>
      <c r="C64" s="68" t="s">
        <v>136</v>
      </c>
      <c r="D64" s="31">
        <v>10</v>
      </c>
      <c r="E64" s="31">
        <v>19</v>
      </c>
      <c r="F64" s="32">
        <v>9</v>
      </c>
      <c r="G64" s="31">
        <v>20</v>
      </c>
      <c r="H64" s="31"/>
      <c r="I64" s="11">
        <f t="shared" si="0"/>
        <v>58</v>
      </c>
      <c r="J64" s="39"/>
      <c r="K64" s="39"/>
      <c r="L64" s="55">
        <f t="shared" si="1"/>
        <v>58</v>
      </c>
      <c r="M64" s="7"/>
      <c r="N64" s="60">
        <f t="shared" si="2"/>
        <v>58</v>
      </c>
      <c r="O64" s="63">
        <f t="shared" si="3"/>
        <v>6</v>
      </c>
      <c r="P64" s="1"/>
    </row>
    <row r="65" spans="1:16" ht="15.75" thickBot="1">
      <c r="A65" s="24">
        <v>58</v>
      </c>
      <c r="B65" s="67" t="s">
        <v>137</v>
      </c>
      <c r="C65" s="68" t="s">
        <v>138</v>
      </c>
      <c r="D65" s="31">
        <v>10</v>
      </c>
      <c r="E65" s="31">
        <v>18</v>
      </c>
      <c r="F65" s="32">
        <v>9</v>
      </c>
      <c r="G65" s="31">
        <v>11.5</v>
      </c>
      <c r="H65" s="31"/>
      <c r="I65" s="11">
        <f t="shared" si="0"/>
        <v>48.5</v>
      </c>
      <c r="J65" s="39"/>
      <c r="K65" s="39"/>
      <c r="L65" s="55">
        <f t="shared" si="1"/>
        <v>48.5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 t="s">
        <v>139</v>
      </c>
      <c r="C66" s="68" t="s">
        <v>140</v>
      </c>
      <c r="D66" s="31">
        <v>10</v>
      </c>
      <c r="E66" s="31">
        <v>19</v>
      </c>
      <c r="F66" s="32"/>
      <c r="G66" s="31">
        <v>19.5</v>
      </c>
      <c r="H66" s="31"/>
      <c r="I66" s="11">
        <f t="shared" si="0"/>
        <v>48.5</v>
      </c>
      <c r="J66" s="39"/>
      <c r="K66" s="39"/>
      <c r="L66" s="55">
        <f t="shared" si="1"/>
        <v>48.5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 t="s">
        <v>141</v>
      </c>
      <c r="C67" s="68" t="s">
        <v>142</v>
      </c>
      <c r="D67" s="31">
        <v>10</v>
      </c>
      <c r="E67" s="31">
        <v>17</v>
      </c>
      <c r="F67" s="32"/>
      <c r="G67" s="31">
        <v>19.5</v>
      </c>
      <c r="H67" s="31"/>
      <c r="I67" s="11">
        <f t="shared" si="0"/>
        <v>46.5</v>
      </c>
      <c r="J67" s="39"/>
      <c r="K67" s="39"/>
      <c r="L67" s="55">
        <f t="shared" si="1"/>
        <v>46.5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 t="s">
        <v>143</v>
      </c>
      <c r="C68" s="68" t="s">
        <v>144</v>
      </c>
      <c r="D68" s="31">
        <v>10</v>
      </c>
      <c r="E68" s="31">
        <v>18</v>
      </c>
      <c r="F68" s="32"/>
      <c r="G68" s="31">
        <v>11</v>
      </c>
      <c r="H68" s="31"/>
      <c r="I68" s="11">
        <f t="shared" si="0"/>
        <v>39</v>
      </c>
      <c r="J68" s="39"/>
      <c r="K68" s="39"/>
      <c r="L68" s="55">
        <f t="shared" si="1"/>
        <v>39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 t="s">
        <v>145</v>
      </c>
      <c r="C69" s="68" t="s">
        <v>146</v>
      </c>
      <c r="D69" s="31">
        <v>10</v>
      </c>
      <c r="E69" s="31">
        <v>19</v>
      </c>
      <c r="F69" s="32">
        <v>10</v>
      </c>
      <c r="G69" s="31">
        <v>17</v>
      </c>
      <c r="H69" s="31"/>
      <c r="I69" s="11">
        <f t="shared" si="0"/>
        <v>56</v>
      </c>
      <c r="J69" s="39"/>
      <c r="K69" s="39"/>
      <c r="L69" s="55">
        <f t="shared" si="1"/>
        <v>56</v>
      </c>
      <c r="M69" s="7"/>
      <c r="N69" s="60">
        <f t="shared" si="2"/>
        <v>56</v>
      </c>
      <c r="O69" s="63">
        <f t="shared" si="3"/>
        <v>6</v>
      </c>
      <c r="P69" s="1"/>
    </row>
    <row r="70" spans="1:16" ht="15.75" thickBot="1">
      <c r="A70" s="24">
        <v>63</v>
      </c>
      <c r="B70" s="67" t="s">
        <v>147</v>
      </c>
      <c r="C70" s="68" t="s">
        <v>148</v>
      </c>
      <c r="D70" s="31">
        <v>10</v>
      </c>
      <c r="E70" s="31">
        <v>19</v>
      </c>
      <c r="F70" s="32">
        <v>10</v>
      </c>
      <c r="G70" s="31">
        <v>24</v>
      </c>
      <c r="H70" s="31"/>
      <c r="I70" s="11">
        <f t="shared" si="0"/>
        <v>63</v>
      </c>
      <c r="J70" s="39"/>
      <c r="K70" s="39"/>
      <c r="L70" s="55">
        <f t="shared" si="1"/>
        <v>63</v>
      </c>
      <c r="M70" s="7"/>
      <c r="N70" s="60">
        <f t="shared" si="2"/>
        <v>63</v>
      </c>
      <c r="O70" s="63">
        <f t="shared" si="3"/>
        <v>7</v>
      </c>
      <c r="P70" s="1"/>
    </row>
    <row r="71" spans="1:16" ht="15.75" thickBot="1">
      <c r="A71" s="24">
        <v>64</v>
      </c>
      <c r="B71" s="67" t="s">
        <v>149</v>
      </c>
      <c r="C71" s="68" t="s">
        <v>150</v>
      </c>
      <c r="D71" s="31">
        <v>10</v>
      </c>
      <c r="E71" s="31">
        <v>19</v>
      </c>
      <c r="F71" s="32">
        <v>10</v>
      </c>
      <c r="G71" s="31">
        <v>20</v>
      </c>
      <c r="H71" s="31"/>
      <c r="I71" s="11">
        <f t="shared" si="0"/>
        <v>59</v>
      </c>
      <c r="J71" s="39"/>
      <c r="K71" s="39"/>
      <c r="L71" s="55">
        <f t="shared" si="1"/>
        <v>59</v>
      </c>
      <c r="M71" s="7"/>
      <c r="N71" s="60">
        <f t="shared" si="2"/>
        <v>59</v>
      </c>
      <c r="O71" s="63">
        <f t="shared" si="3"/>
        <v>6</v>
      </c>
      <c r="P71" s="1"/>
    </row>
    <row r="72" spans="1:16" ht="15.75" thickBot="1">
      <c r="A72" s="24">
        <v>65</v>
      </c>
      <c r="B72" s="67" t="s">
        <v>151</v>
      </c>
      <c r="C72" s="68" t="s">
        <v>152</v>
      </c>
      <c r="D72" s="31">
        <v>10</v>
      </c>
      <c r="E72" s="31">
        <v>19</v>
      </c>
      <c r="F72" s="32">
        <v>10</v>
      </c>
      <c r="G72" s="31">
        <v>26</v>
      </c>
      <c r="H72" s="31"/>
      <c r="I72" s="11">
        <f t="shared" si="0"/>
        <v>65</v>
      </c>
      <c r="J72" s="39"/>
      <c r="K72" s="39"/>
      <c r="L72" s="55">
        <f t="shared" si="1"/>
        <v>65</v>
      </c>
      <c r="M72" s="7"/>
      <c r="N72" s="60">
        <f t="shared" si="2"/>
        <v>65</v>
      </c>
      <c r="O72" s="63">
        <f t="shared" si="3"/>
        <v>7</v>
      </c>
      <c r="P72" s="1"/>
    </row>
    <row r="73" spans="1:16" ht="15.75" thickBot="1">
      <c r="A73" s="24">
        <v>66</v>
      </c>
      <c r="B73" s="67" t="s">
        <v>153</v>
      </c>
      <c r="C73" s="68" t="s">
        <v>154</v>
      </c>
      <c r="D73" s="31">
        <v>10</v>
      </c>
      <c r="E73" s="31">
        <v>19</v>
      </c>
      <c r="F73" s="32">
        <v>9</v>
      </c>
      <c r="G73" s="31">
        <v>16</v>
      </c>
      <c r="H73" s="31"/>
      <c r="I73" s="11">
        <f aca="true" t="shared" si="4" ref="I73:I136">SUM(D73:H73)</f>
        <v>54</v>
      </c>
      <c r="J73" s="39"/>
      <c r="K73" s="39"/>
      <c r="L73" s="55">
        <f aca="true" t="shared" si="5" ref="L73:L136">SUM(I73,J73,K73)</f>
        <v>54</v>
      </c>
      <c r="M73" s="7"/>
      <c r="N73" s="60">
        <f aca="true" t="shared" si="6" ref="N73:N136">IF(L73&gt;50.499,L73,"Није положио(ла)")</f>
        <v>54</v>
      </c>
      <c r="O73" s="63">
        <f aca="true" t="shared" si="7" ref="O73:O136">IF(AND(L73&lt;101,L73&gt;90.499),10,IF(AND(L73&lt;90.5,L73&gt;80.499),9,IF(AND(L73&lt;80.5,L73&gt;70.499),8,IF(AND(L73&lt;70.5,L73&gt;60.499),7,IF(AND(L73&lt;60.5,L73&gt;50.499),6,5)))))</f>
        <v>6</v>
      </c>
      <c r="P73" s="1"/>
    </row>
    <row r="74" spans="1:16" ht="15.75" thickBot="1">
      <c r="A74" s="24">
        <v>67</v>
      </c>
      <c r="B74" s="67" t="s">
        <v>155</v>
      </c>
      <c r="C74" s="68" t="s">
        <v>156</v>
      </c>
      <c r="D74" s="31">
        <v>10</v>
      </c>
      <c r="E74" s="31">
        <v>19</v>
      </c>
      <c r="F74" s="32">
        <v>10</v>
      </c>
      <c r="G74" s="31">
        <v>17</v>
      </c>
      <c r="H74" s="31"/>
      <c r="I74" s="11">
        <f t="shared" si="4"/>
        <v>56</v>
      </c>
      <c r="J74" s="39"/>
      <c r="K74" s="39"/>
      <c r="L74" s="55">
        <f t="shared" si="5"/>
        <v>56</v>
      </c>
      <c r="M74" s="7"/>
      <c r="N74" s="60">
        <f t="shared" si="6"/>
        <v>56</v>
      </c>
      <c r="O74" s="63">
        <f t="shared" si="7"/>
        <v>6</v>
      </c>
      <c r="P74" s="1"/>
    </row>
    <row r="75" spans="1:16" ht="15.75" thickBot="1">
      <c r="A75" s="24">
        <v>68</v>
      </c>
      <c r="B75" s="67" t="s">
        <v>157</v>
      </c>
      <c r="C75" s="68" t="s">
        <v>158</v>
      </c>
      <c r="D75" s="31">
        <v>10</v>
      </c>
      <c r="E75" s="31">
        <v>19</v>
      </c>
      <c r="F75" s="32">
        <v>10</v>
      </c>
      <c r="G75" s="31">
        <v>13</v>
      </c>
      <c r="H75" s="31"/>
      <c r="I75" s="11">
        <f t="shared" si="4"/>
        <v>52</v>
      </c>
      <c r="J75" s="39"/>
      <c r="K75" s="39"/>
      <c r="L75" s="55">
        <f t="shared" si="5"/>
        <v>52</v>
      </c>
      <c r="M75" s="7"/>
      <c r="N75" s="60">
        <f t="shared" si="6"/>
        <v>52</v>
      </c>
      <c r="O75" s="63">
        <f t="shared" si="7"/>
        <v>6</v>
      </c>
      <c r="P75" s="1"/>
    </row>
    <row r="76" spans="1:16" ht="15.75" thickBot="1">
      <c r="A76" s="24">
        <v>69</v>
      </c>
      <c r="B76" s="67" t="s">
        <v>159</v>
      </c>
      <c r="C76" s="68" t="s">
        <v>160</v>
      </c>
      <c r="D76" s="31">
        <v>10</v>
      </c>
      <c r="E76" s="31">
        <v>17</v>
      </c>
      <c r="F76" s="32">
        <v>10</v>
      </c>
      <c r="G76" s="31">
        <v>25</v>
      </c>
      <c r="H76" s="31"/>
      <c r="I76" s="11">
        <f t="shared" si="4"/>
        <v>62</v>
      </c>
      <c r="J76" s="39"/>
      <c r="K76" s="39"/>
      <c r="L76" s="55">
        <f t="shared" si="5"/>
        <v>62</v>
      </c>
      <c r="M76" s="7"/>
      <c r="N76" s="60">
        <f t="shared" si="6"/>
        <v>62</v>
      </c>
      <c r="O76" s="63">
        <f t="shared" si="7"/>
        <v>7</v>
      </c>
      <c r="P76" s="1"/>
    </row>
    <row r="77" spans="1:16" ht="15.75" thickBot="1">
      <c r="A77" s="24">
        <v>70</v>
      </c>
      <c r="B77" s="67" t="s">
        <v>161</v>
      </c>
      <c r="C77" s="68" t="s">
        <v>162</v>
      </c>
      <c r="D77" s="31">
        <v>10</v>
      </c>
      <c r="E77" s="31">
        <v>19</v>
      </c>
      <c r="F77" s="32">
        <v>10</v>
      </c>
      <c r="G77" s="31">
        <v>16</v>
      </c>
      <c r="H77" s="31"/>
      <c r="I77" s="11">
        <f t="shared" si="4"/>
        <v>55</v>
      </c>
      <c r="J77" s="39"/>
      <c r="K77" s="39"/>
      <c r="L77" s="55">
        <f t="shared" si="5"/>
        <v>55</v>
      </c>
      <c r="M77" s="7"/>
      <c r="N77" s="60">
        <f t="shared" si="6"/>
        <v>55</v>
      </c>
      <c r="O77" s="63">
        <f t="shared" si="7"/>
        <v>6</v>
      </c>
      <c r="P77" s="1"/>
    </row>
    <row r="78" spans="1:16" ht="15.75" thickBot="1">
      <c r="A78" s="24">
        <v>71</v>
      </c>
      <c r="B78" s="67" t="s">
        <v>163</v>
      </c>
      <c r="C78" s="68" t="s">
        <v>164</v>
      </c>
      <c r="D78" s="31">
        <v>10</v>
      </c>
      <c r="E78" s="31">
        <v>20</v>
      </c>
      <c r="F78" s="32">
        <v>10</v>
      </c>
      <c r="G78" s="31">
        <v>24</v>
      </c>
      <c r="H78" s="31"/>
      <c r="I78" s="11">
        <f t="shared" si="4"/>
        <v>64</v>
      </c>
      <c r="J78" s="39"/>
      <c r="K78" s="39"/>
      <c r="L78" s="55">
        <f t="shared" si="5"/>
        <v>64</v>
      </c>
      <c r="M78" s="7"/>
      <c r="N78" s="60">
        <f t="shared" si="6"/>
        <v>64</v>
      </c>
      <c r="O78" s="63">
        <f t="shared" si="7"/>
        <v>7</v>
      </c>
      <c r="P78" s="1"/>
    </row>
    <row r="79" spans="1:16" ht="15.75" thickBot="1">
      <c r="A79" s="24">
        <v>72</v>
      </c>
      <c r="B79" s="67" t="s">
        <v>165</v>
      </c>
      <c r="C79" s="68" t="s">
        <v>166</v>
      </c>
      <c r="D79" s="31">
        <v>10</v>
      </c>
      <c r="E79" s="31">
        <v>18</v>
      </c>
      <c r="F79" s="32">
        <v>10</v>
      </c>
      <c r="G79" s="31">
        <v>25</v>
      </c>
      <c r="H79" s="31"/>
      <c r="I79" s="11">
        <f t="shared" si="4"/>
        <v>63</v>
      </c>
      <c r="J79" s="39"/>
      <c r="K79" s="39"/>
      <c r="L79" s="55">
        <f t="shared" si="5"/>
        <v>63</v>
      </c>
      <c r="M79" s="7"/>
      <c r="N79" s="60">
        <f t="shared" si="6"/>
        <v>63</v>
      </c>
      <c r="O79" s="63">
        <f t="shared" si="7"/>
        <v>7</v>
      </c>
      <c r="P79" s="1"/>
    </row>
    <row r="80" spans="1:16" ht="15.75" thickBot="1">
      <c r="A80" s="24">
        <v>73</v>
      </c>
      <c r="B80" s="67" t="s">
        <v>167</v>
      </c>
      <c r="C80" s="68" t="s">
        <v>168</v>
      </c>
      <c r="D80" s="31">
        <v>10</v>
      </c>
      <c r="E80" s="31">
        <v>19</v>
      </c>
      <c r="F80" s="32">
        <v>10</v>
      </c>
      <c r="G80" s="31">
        <v>23</v>
      </c>
      <c r="H80" s="31"/>
      <c r="I80" s="11">
        <f t="shared" si="4"/>
        <v>62</v>
      </c>
      <c r="J80" s="39"/>
      <c r="K80" s="39"/>
      <c r="L80" s="55">
        <f t="shared" si="5"/>
        <v>62</v>
      </c>
      <c r="M80" s="7"/>
      <c r="N80" s="60">
        <f t="shared" si="6"/>
        <v>62</v>
      </c>
      <c r="O80" s="63">
        <f t="shared" si="7"/>
        <v>7</v>
      </c>
      <c r="P80" s="1"/>
    </row>
    <row r="81" spans="1:16" ht="15.75" thickBot="1">
      <c r="A81" s="24">
        <v>74</v>
      </c>
      <c r="B81" s="67" t="s">
        <v>169</v>
      </c>
      <c r="C81" s="68" t="s">
        <v>170</v>
      </c>
      <c r="D81" s="31">
        <v>10</v>
      </c>
      <c r="E81" s="31">
        <v>19</v>
      </c>
      <c r="F81" s="32">
        <v>10</v>
      </c>
      <c r="G81" s="31">
        <v>25</v>
      </c>
      <c r="H81" s="31"/>
      <c r="I81" s="11">
        <f t="shared" si="4"/>
        <v>64</v>
      </c>
      <c r="J81" s="39"/>
      <c r="K81" s="39"/>
      <c r="L81" s="55">
        <f t="shared" si="5"/>
        <v>64</v>
      </c>
      <c r="M81" s="7"/>
      <c r="N81" s="60">
        <f t="shared" si="6"/>
        <v>64</v>
      </c>
      <c r="O81" s="63">
        <f t="shared" si="7"/>
        <v>7</v>
      </c>
      <c r="P81" s="1"/>
    </row>
    <row r="82" spans="1:16" ht="15.75" thickBot="1">
      <c r="A82" s="24">
        <v>75</v>
      </c>
      <c r="B82" s="67" t="s">
        <v>171</v>
      </c>
      <c r="C82" s="68" t="s">
        <v>172</v>
      </c>
      <c r="D82" s="31">
        <v>10</v>
      </c>
      <c r="E82" s="31">
        <v>19</v>
      </c>
      <c r="F82" s="32">
        <v>10</v>
      </c>
      <c r="G82" s="31">
        <v>21</v>
      </c>
      <c r="H82" s="31"/>
      <c r="I82" s="11">
        <f t="shared" si="4"/>
        <v>60</v>
      </c>
      <c r="J82" s="39"/>
      <c r="K82" s="39"/>
      <c r="L82" s="55">
        <f t="shared" si="5"/>
        <v>60</v>
      </c>
      <c r="M82" s="7"/>
      <c r="N82" s="60">
        <f t="shared" si="6"/>
        <v>60</v>
      </c>
      <c r="O82" s="63">
        <f t="shared" si="7"/>
        <v>6</v>
      </c>
      <c r="P82" s="1"/>
    </row>
    <row r="83" spans="1:16" ht="15.75" thickBot="1">
      <c r="A83" s="24">
        <v>76</v>
      </c>
      <c r="B83" s="67" t="s">
        <v>173</v>
      </c>
      <c r="C83" s="68" t="s">
        <v>174</v>
      </c>
      <c r="D83" s="31">
        <v>10</v>
      </c>
      <c r="E83" s="31">
        <v>18</v>
      </c>
      <c r="F83" s="32">
        <v>10</v>
      </c>
      <c r="G83" s="31">
        <v>27</v>
      </c>
      <c r="H83" s="31"/>
      <c r="I83" s="11">
        <f t="shared" si="4"/>
        <v>65</v>
      </c>
      <c r="J83" s="39"/>
      <c r="K83" s="39"/>
      <c r="L83" s="55">
        <f t="shared" si="5"/>
        <v>65</v>
      </c>
      <c r="M83" s="7"/>
      <c r="N83" s="60">
        <f t="shared" si="6"/>
        <v>65</v>
      </c>
      <c r="O83" s="63">
        <f t="shared" si="7"/>
        <v>7</v>
      </c>
      <c r="P83" s="1"/>
    </row>
    <row r="84" spans="1:16" ht="15.75" thickBot="1">
      <c r="A84" s="24">
        <v>77</v>
      </c>
      <c r="B84" s="67" t="s">
        <v>175</v>
      </c>
      <c r="C84" s="68" t="s">
        <v>176</v>
      </c>
      <c r="D84" s="29">
        <v>10</v>
      </c>
      <c r="E84" s="31">
        <v>20</v>
      </c>
      <c r="F84" s="32">
        <v>10</v>
      </c>
      <c r="G84" s="31">
        <v>18</v>
      </c>
      <c r="H84" s="31"/>
      <c r="I84" s="11">
        <f t="shared" si="4"/>
        <v>58</v>
      </c>
      <c r="J84" s="39"/>
      <c r="K84" s="39"/>
      <c r="L84" s="55">
        <f t="shared" si="5"/>
        <v>58</v>
      </c>
      <c r="M84" s="7"/>
      <c r="N84" s="60">
        <f t="shared" si="6"/>
        <v>58</v>
      </c>
      <c r="O84" s="63">
        <f t="shared" si="7"/>
        <v>6</v>
      </c>
      <c r="P84" s="1"/>
    </row>
    <row r="85" spans="1:16" ht="15.75" thickBot="1">
      <c r="A85" s="24">
        <v>78</v>
      </c>
      <c r="B85" s="67" t="s">
        <v>177</v>
      </c>
      <c r="C85" s="68" t="s">
        <v>178</v>
      </c>
      <c r="D85" s="31">
        <v>10</v>
      </c>
      <c r="E85" s="31">
        <v>19</v>
      </c>
      <c r="F85" s="32">
        <v>10</v>
      </c>
      <c r="G85" s="31">
        <v>26</v>
      </c>
      <c r="H85" s="31"/>
      <c r="I85" s="11">
        <f t="shared" si="4"/>
        <v>65</v>
      </c>
      <c r="J85" s="39"/>
      <c r="K85" s="39"/>
      <c r="L85" s="55">
        <f t="shared" si="5"/>
        <v>65</v>
      </c>
      <c r="M85" s="7"/>
      <c r="N85" s="60">
        <f t="shared" si="6"/>
        <v>65</v>
      </c>
      <c r="O85" s="63">
        <f t="shared" si="7"/>
        <v>7</v>
      </c>
      <c r="P85" s="1"/>
    </row>
    <row r="86" spans="1:16" ht="15.75" thickBot="1">
      <c r="A86" s="24">
        <v>79</v>
      </c>
      <c r="B86" s="67" t="s">
        <v>179</v>
      </c>
      <c r="C86" s="68" t="s">
        <v>180</v>
      </c>
      <c r="D86" s="31">
        <v>10</v>
      </c>
      <c r="E86" s="31">
        <v>19</v>
      </c>
      <c r="F86" s="32">
        <v>10</v>
      </c>
      <c r="G86" s="31">
        <v>30</v>
      </c>
      <c r="H86" s="31"/>
      <c r="I86" s="11">
        <f t="shared" si="4"/>
        <v>69</v>
      </c>
      <c r="J86" s="39"/>
      <c r="K86" s="39"/>
      <c r="L86" s="55">
        <f t="shared" si="5"/>
        <v>69</v>
      </c>
      <c r="M86" s="7"/>
      <c r="N86" s="60">
        <f t="shared" si="6"/>
        <v>69</v>
      </c>
      <c r="O86" s="63">
        <f t="shared" si="7"/>
        <v>7</v>
      </c>
      <c r="P86" s="1"/>
    </row>
    <row r="87" spans="1:16" ht="15.75" thickBot="1">
      <c r="A87" s="24">
        <v>80</v>
      </c>
      <c r="B87" s="67" t="s">
        <v>181</v>
      </c>
      <c r="C87" s="68" t="s">
        <v>182</v>
      </c>
      <c r="D87" s="33">
        <v>10</v>
      </c>
      <c r="E87" s="31"/>
      <c r="F87" s="32">
        <v>10</v>
      </c>
      <c r="G87" s="31">
        <v>16</v>
      </c>
      <c r="H87" s="31"/>
      <c r="I87" s="11">
        <f t="shared" si="4"/>
        <v>36</v>
      </c>
      <c r="J87" s="39"/>
      <c r="K87" s="39"/>
      <c r="L87" s="55">
        <f t="shared" si="5"/>
        <v>36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 t="s">
        <v>183</v>
      </c>
      <c r="C88" s="68" t="s">
        <v>28</v>
      </c>
      <c r="D88" s="31">
        <v>10</v>
      </c>
      <c r="E88" s="31">
        <v>19</v>
      </c>
      <c r="F88" s="32">
        <v>10</v>
      </c>
      <c r="G88" s="31">
        <v>28</v>
      </c>
      <c r="H88" s="31"/>
      <c r="I88" s="11">
        <f t="shared" si="4"/>
        <v>67</v>
      </c>
      <c r="J88" s="39"/>
      <c r="K88" s="39"/>
      <c r="L88" s="55">
        <f t="shared" si="5"/>
        <v>67</v>
      </c>
      <c r="M88" s="7"/>
      <c r="N88" s="60">
        <f t="shared" si="6"/>
        <v>67</v>
      </c>
      <c r="O88" s="63">
        <f t="shared" si="7"/>
        <v>7</v>
      </c>
      <c r="P88" s="1"/>
    </row>
    <row r="89" spans="1:16" ht="15.75" thickBot="1">
      <c r="A89" s="24">
        <v>82</v>
      </c>
      <c r="B89" s="67" t="s">
        <v>184</v>
      </c>
      <c r="C89" s="68" t="s">
        <v>185</v>
      </c>
      <c r="D89" s="31">
        <v>10</v>
      </c>
      <c r="E89" s="31">
        <v>19</v>
      </c>
      <c r="F89" s="32">
        <v>10</v>
      </c>
      <c r="G89" s="31">
        <v>10</v>
      </c>
      <c r="H89" s="31"/>
      <c r="I89" s="11">
        <f t="shared" si="4"/>
        <v>49</v>
      </c>
      <c r="J89" s="39"/>
      <c r="K89" s="39"/>
      <c r="L89" s="55">
        <f t="shared" si="5"/>
        <v>49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 t="s">
        <v>186</v>
      </c>
      <c r="C90" s="68" t="s">
        <v>187</v>
      </c>
      <c r="D90" s="31">
        <v>10</v>
      </c>
      <c r="E90" s="31">
        <v>19</v>
      </c>
      <c r="F90" s="32">
        <v>10</v>
      </c>
      <c r="G90" s="31">
        <v>22</v>
      </c>
      <c r="H90" s="31"/>
      <c r="I90" s="11">
        <f t="shared" si="4"/>
        <v>61</v>
      </c>
      <c r="J90" s="39"/>
      <c r="K90" s="39"/>
      <c r="L90" s="55">
        <f t="shared" si="5"/>
        <v>61</v>
      </c>
      <c r="M90" s="7"/>
      <c r="N90" s="60">
        <f t="shared" si="6"/>
        <v>61</v>
      </c>
      <c r="O90" s="63">
        <f t="shared" si="7"/>
        <v>7</v>
      </c>
      <c r="P90" s="1"/>
    </row>
    <row r="91" spans="1:16" ht="15.75" thickBot="1">
      <c r="A91" s="24">
        <v>84</v>
      </c>
      <c r="B91" s="67" t="s">
        <v>188</v>
      </c>
      <c r="C91" s="68" t="s">
        <v>189</v>
      </c>
      <c r="D91" s="31">
        <v>10</v>
      </c>
      <c r="E91" s="31">
        <v>18</v>
      </c>
      <c r="F91" s="32">
        <v>9</v>
      </c>
      <c r="G91" s="31">
        <v>15</v>
      </c>
      <c r="H91" s="31"/>
      <c r="I91" s="11">
        <f t="shared" si="4"/>
        <v>52</v>
      </c>
      <c r="J91" s="39"/>
      <c r="K91" s="39"/>
      <c r="L91" s="55">
        <f t="shared" si="5"/>
        <v>52</v>
      </c>
      <c r="M91" s="7"/>
      <c r="N91" s="60">
        <f t="shared" si="6"/>
        <v>52</v>
      </c>
      <c r="O91" s="63">
        <f t="shared" si="7"/>
        <v>6</v>
      </c>
      <c r="P91" s="1"/>
    </row>
    <row r="92" spans="1:16" ht="15.75" thickBot="1">
      <c r="A92" s="24">
        <v>85</v>
      </c>
      <c r="B92" s="67" t="s">
        <v>190</v>
      </c>
      <c r="C92" s="68" t="s">
        <v>191</v>
      </c>
      <c r="D92" s="31">
        <v>10</v>
      </c>
      <c r="E92" s="31">
        <v>18</v>
      </c>
      <c r="F92" s="32">
        <v>9</v>
      </c>
      <c r="G92" s="31">
        <v>23</v>
      </c>
      <c r="H92" s="31"/>
      <c r="I92" s="11">
        <f t="shared" si="4"/>
        <v>60</v>
      </c>
      <c r="J92" s="39"/>
      <c r="K92" s="39"/>
      <c r="L92" s="55">
        <f t="shared" si="5"/>
        <v>60</v>
      </c>
      <c r="M92" s="7"/>
      <c r="N92" s="60">
        <f t="shared" si="6"/>
        <v>60</v>
      </c>
      <c r="O92" s="63">
        <f t="shared" si="7"/>
        <v>6</v>
      </c>
      <c r="P92" s="1"/>
    </row>
    <row r="93" spans="1:16" ht="15.75" thickBot="1">
      <c r="A93" s="24">
        <v>86</v>
      </c>
      <c r="B93" s="67" t="s">
        <v>192</v>
      </c>
      <c r="C93" s="68" t="s">
        <v>193</v>
      </c>
      <c r="D93" s="31">
        <v>10</v>
      </c>
      <c r="E93" s="32">
        <v>19</v>
      </c>
      <c r="F93" s="31">
        <v>10</v>
      </c>
      <c r="G93" s="31">
        <v>23</v>
      </c>
      <c r="H93" s="31"/>
      <c r="I93" s="11">
        <f t="shared" si="4"/>
        <v>62</v>
      </c>
      <c r="J93" s="39"/>
      <c r="K93" s="39"/>
      <c r="L93" s="55">
        <f t="shared" si="5"/>
        <v>62</v>
      </c>
      <c r="M93" s="7"/>
      <c r="N93" s="60">
        <f t="shared" si="6"/>
        <v>62</v>
      </c>
      <c r="O93" s="63">
        <f t="shared" si="7"/>
        <v>7</v>
      </c>
      <c r="P93" s="1"/>
    </row>
    <row r="94" spans="1:16" ht="15.75" thickBot="1">
      <c r="A94" s="24">
        <v>87</v>
      </c>
      <c r="B94" s="67" t="s">
        <v>194</v>
      </c>
      <c r="C94" s="68" t="s">
        <v>195</v>
      </c>
      <c r="D94" s="31">
        <v>10</v>
      </c>
      <c r="E94" s="31">
        <v>19</v>
      </c>
      <c r="F94" s="31">
        <v>10</v>
      </c>
      <c r="G94" s="31">
        <v>24</v>
      </c>
      <c r="H94" s="31"/>
      <c r="I94" s="11">
        <f t="shared" si="4"/>
        <v>63</v>
      </c>
      <c r="J94" s="39"/>
      <c r="K94" s="39"/>
      <c r="L94" s="55">
        <f t="shared" si="5"/>
        <v>63</v>
      </c>
      <c r="M94" s="7"/>
      <c r="N94" s="60">
        <f t="shared" si="6"/>
        <v>63</v>
      </c>
      <c r="O94" s="63">
        <f t="shared" si="7"/>
        <v>7</v>
      </c>
      <c r="P94" s="1"/>
    </row>
    <row r="95" spans="1:16" ht="15.75" thickBot="1">
      <c r="A95" s="24">
        <v>88</v>
      </c>
      <c r="B95" s="67" t="s">
        <v>196</v>
      </c>
      <c r="C95" s="68" t="s">
        <v>197</v>
      </c>
      <c r="D95" s="31">
        <v>10</v>
      </c>
      <c r="E95" s="31">
        <v>19</v>
      </c>
      <c r="F95" s="34">
        <v>10</v>
      </c>
      <c r="G95" s="31">
        <v>11</v>
      </c>
      <c r="H95" s="31"/>
      <c r="I95" s="11">
        <f t="shared" si="4"/>
        <v>50</v>
      </c>
      <c r="J95" s="39"/>
      <c r="K95" s="39"/>
      <c r="L95" s="55">
        <f t="shared" si="5"/>
        <v>50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 t="s">
        <v>198</v>
      </c>
      <c r="C96" s="68" t="s">
        <v>199</v>
      </c>
      <c r="D96" s="31">
        <v>10</v>
      </c>
      <c r="E96" s="31">
        <v>18</v>
      </c>
      <c r="F96" s="32">
        <v>9</v>
      </c>
      <c r="G96" s="31">
        <v>15</v>
      </c>
      <c r="H96" s="31"/>
      <c r="I96" s="11">
        <f t="shared" si="4"/>
        <v>52</v>
      </c>
      <c r="J96" s="39"/>
      <c r="K96" s="39"/>
      <c r="L96" s="55">
        <f t="shared" si="5"/>
        <v>52</v>
      </c>
      <c r="M96" s="7"/>
      <c r="N96" s="60">
        <f t="shared" si="6"/>
        <v>52</v>
      </c>
      <c r="O96" s="63">
        <f t="shared" si="7"/>
        <v>6</v>
      </c>
      <c r="P96" s="1"/>
    </row>
    <row r="97" spans="1:16" ht="15.75" thickBot="1">
      <c r="A97" s="24">
        <v>90</v>
      </c>
      <c r="B97" s="67" t="s">
        <v>200</v>
      </c>
      <c r="C97" s="68" t="s">
        <v>201</v>
      </c>
      <c r="D97" s="31">
        <v>10</v>
      </c>
      <c r="E97" s="31">
        <v>19</v>
      </c>
      <c r="F97" s="32">
        <v>9</v>
      </c>
      <c r="G97" s="31">
        <v>21</v>
      </c>
      <c r="H97" s="31"/>
      <c r="I97" s="11">
        <f t="shared" si="4"/>
        <v>59</v>
      </c>
      <c r="J97" s="39"/>
      <c r="K97" s="39"/>
      <c r="L97" s="55">
        <f t="shared" si="5"/>
        <v>59</v>
      </c>
      <c r="M97" s="7"/>
      <c r="N97" s="60">
        <f t="shared" si="6"/>
        <v>59</v>
      </c>
      <c r="O97" s="63">
        <f t="shared" si="7"/>
        <v>6</v>
      </c>
      <c r="P97" s="1"/>
    </row>
    <row r="98" spans="1:16" ht="15.75" thickBot="1">
      <c r="A98" s="24">
        <v>91</v>
      </c>
      <c r="B98" s="67" t="s">
        <v>202</v>
      </c>
      <c r="C98" s="68" t="s">
        <v>203</v>
      </c>
      <c r="D98" s="31">
        <v>10</v>
      </c>
      <c r="E98" s="31">
        <v>19</v>
      </c>
      <c r="F98" s="32">
        <v>9</v>
      </c>
      <c r="G98" s="31">
        <v>18</v>
      </c>
      <c r="H98" s="31"/>
      <c r="I98" s="11">
        <f t="shared" si="4"/>
        <v>56</v>
      </c>
      <c r="J98" s="39"/>
      <c r="K98" s="39"/>
      <c r="L98" s="55">
        <f t="shared" si="5"/>
        <v>56</v>
      </c>
      <c r="M98" s="7"/>
      <c r="N98" s="60">
        <f t="shared" si="6"/>
        <v>56</v>
      </c>
      <c r="O98" s="63">
        <f t="shared" si="7"/>
        <v>6</v>
      </c>
      <c r="P98" s="1"/>
    </row>
    <row r="99" spans="1:16" ht="15.75" thickBot="1">
      <c r="A99" s="24">
        <v>92</v>
      </c>
      <c r="B99" s="67" t="s">
        <v>204</v>
      </c>
      <c r="C99" s="68" t="s">
        <v>205</v>
      </c>
      <c r="D99" s="31">
        <v>10</v>
      </c>
      <c r="E99" s="31">
        <v>18</v>
      </c>
      <c r="F99" s="32">
        <v>9</v>
      </c>
      <c r="G99" s="31">
        <v>13</v>
      </c>
      <c r="H99" s="31"/>
      <c r="I99" s="11">
        <f t="shared" si="4"/>
        <v>50</v>
      </c>
      <c r="J99" s="39"/>
      <c r="K99" s="39"/>
      <c r="L99" s="55">
        <f t="shared" si="5"/>
        <v>50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 t="s">
        <v>206</v>
      </c>
      <c r="C100" s="68" t="s">
        <v>207</v>
      </c>
      <c r="D100" s="31">
        <v>10</v>
      </c>
      <c r="E100" s="31">
        <v>18</v>
      </c>
      <c r="F100" s="32">
        <v>10</v>
      </c>
      <c r="G100" s="31">
        <v>26</v>
      </c>
      <c r="H100" s="31"/>
      <c r="I100" s="11">
        <f t="shared" si="4"/>
        <v>64</v>
      </c>
      <c r="J100" s="39"/>
      <c r="K100" s="39"/>
      <c r="L100" s="55">
        <f t="shared" si="5"/>
        <v>64</v>
      </c>
      <c r="M100" s="7"/>
      <c r="N100" s="60">
        <f t="shared" si="6"/>
        <v>64</v>
      </c>
      <c r="O100" s="63">
        <f t="shared" si="7"/>
        <v>7</v>
      </c>
      <c r="P100" s="1"/>
    </row>
    <row r="101" spans="1:16" ht="15.75" thickBot="1">
      <c r="A101" s="24">
        <v>94</v>
      </c>
      <c r="B101" s="67" t="s">
        <v>208</v>
      </c>
      <c r="C101" s="68" t="s">
        <v>209</v>
      </c>
      <c r="D101" s="31">
        <v>10</v>
      </c>
      <c r="E101" s="31">
        <v>17</v>
      </c>
      <c r="F101" s="32">
        <v>10</v>
      </c>
      <c r="G101" s="31">
        <v>13</v>
      </c>
      <c r="H101" s="31"/>
      <c r="I101" s="11">
        <f t="shared" si="4"/>
        <v>50</v>
      </c>
      <c r="J101" s="39"/>
      <c r="K101" s="39"/>
      <c r="L101" s="55">
        <f t="shared" si="5"/>
        <v>50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 t="s">
        <v>210</v>
      </c>
      <c r="C102" s="68" t="s">
        <v>211</v>
      </c>
      <c r="D102" s="31">
        <v>10</v>
      </c>
      <c r="E102" s="31">
        <v>20</v>
      </c>
      <c r="F102" s="32">
        <v>9</v>
      </c>
      <c r="G102" s="31">
        <v>20</v>
      </c>
      <c r="H102" s="31"/>
      <c r="I102" s="11">
        <f t="shared" si="4"/>
        <v>59</v>
      </c>
      <c r="J102" s="39"/>
      <c r="K102" s="39"/>
      <c r="L102" s="55">
        <f t="shared" si="5"/>
        <v>59</v>
      </c>
      <c r="M102" s="7"/>
      <c r="N102" s="60">
        <f t="shared" si="6"/>
        <v>59</v>
      </c>
      <c r="O102" s="63">
        <f t="shared" si="7"/>
        <v>6</v>
      </c>
      <c r="P102" s="1"/>
    </row>
    <row r="103" spans="1:16" ht="15.75" thickBot="1">
      <c r="A103" s="24">
        <v>96</v>
      </c>
      <c r="B103" s="67" t="s">
        <v>212</v>
      </c>
      <c r="C103" s="68" t="s">
        <v>213</v>
      </c>
      <c r="D103" s="31">
        <v>10</v>
      </c>
      <c r="E103" s="31">
        <v>20</v>
      </c>
      <c r="F103" s="32">
        <v>9</v>
      </c>
      <c r="G103" s="31"/>
      <c r="H103" s="31"/>
      <c r="I103" s="11">
        <f t="shared" si="4"/>
        <v>39</v>
      </c>
      <c r="J103" s="39"/>
      <c r="K103" s="39"/>
      <c r="L103" s="55">
        <f t="shared" si="5"/>
        <v>39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 t="s">
        <v>214</v>
      </c>
      <c r="C104" s="68" t="s">
        <v>215</v>
      </c>
      <c r="D104" s="31">
        <v>10</v>
      </c>
      <c r="E104" s="31">
        <v>20</v>
      </c>
      <c r="F104" s="32">
        <v>10</v>
      </c>
      <c r="G104" s="31">
        <v>28</v>
      </c>
      <c r="H104" s="31"/>
      <c r="I104" s="11">
        <f t="shared" si="4"/>
        <v>68</v>
      </c>
      <c r="J104" s="39"/>
      <c r="K104" s="39"/>
      <c r="L104" s="55">
        <f t="shared" si="5"/>
        <v>68</v>
      </c>
      <c r="M104" s="7"/>
      <c r="N104" s="60">
        <f t="shared" si="6"/>
        <v>68</v>
      </c>
      <c r="O104" s="63">
        <f t="shared" si="7"/>
        <v>7</v>
      </c>
      <c r="P104" s="1"/>
    </row>
    <row r="105" spans="1:16" ht="15.75" thickBot="1">
      <c r="A105" s="24">
        <v>98</v>
      </c>
      <c r="B105" s="67" t="s">
        <v>216</v>
      </c>
      <c r="C105" s="68" t="s">
        <v>217</v>
      </c>
      <c r="D105" s="31">
        <v>10</v>
      </c>
      <c r="E105" s="31">
        <v>20</v>
      </c>
      <c r="F105" s="32">
        <v>9</v>
      </c>
      <c r="G105" s="31">
        <v>26</v>
      </c>
      <c r="H105" s="31"/>
      <c r="I105" s="11">
        <f t="shared" si="4"/>
        <v>65</v>
      </c>
      <c r="J105" s="39"/>
      <c r="K105" s="39"/>
      <c r="L105" s="55">
        <f t="shared" si="5"/>
        <v>65</v>
      </c>
      <c r="M105" s="7"/>
      <c r="N105" s="60">
        <f t="shared" si="6"/>
        <v>65</v>
      </c>
      <c r="O105" s="63">
        <f t="shared" si="7"/>
        <v>7</v>
      </c>
      <c r="P105" s="1"/>
    </row>
    <row r="106" spans="1:16" ht="15.75" thickBot="1">
      <c r="A106" s="24">
        <v>99</v>
      </c>
      <c r="B106" s="67" t="s">
        <v>218</v>
      </c>
      <c r="C106" s="68" t="s">
        <v>219</v>
      </c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 t="s">
        <v>220</v>
      </c>
      <c r="C107" s="68" t="s">
        <v>221</v>
      </c>
      <c r="D107" s="31">
        <v>10</v>
      </c>
      <c r="E107" s="31">
        <v>19</v>
      </c>
      <c r="F107" s="32">
        <v>10</v>
      </c>
      <c r="G107" s="31">
        <v>24</v>
      </c>
      <c r="H107" s="31"/>
      <c r="I107" s="11">
        <f t="shared" si="4"/>
        <v>63</v>
      </c>
      <c r="J107" s="39"/>
      <c r="K107" s="39"/>
      <c r="L107" s="55">
        <f t="shared" si="5"/>
        <v>63</v>
      </c>
      <c r="M107" s="7"/>
      <c r="N107" s="60">
        <f t="shared" si="6"/>
        <v>63</v>
      </c>
      <c r="O107" s="63">
        <f t="shared" si="7"/>
        <v>7</v>
      </c>
      <c r="P107" s="1"/>
    </row>
    <row r="108" spans="1:16" ht="15.75" thickBot="1">
      <c r="A108" s="24">
        <v>101</v>
      </c>
      <c r="B108" s="67" t="s">
        <v>222</v>
      </c>
      <c r="C108" s="68" t="s">
        <v>223</v>
      </c>
      <c r="D108" s="31">
        <v>10</v>
      </c>
      <c r="E108" s="31">
        <v>20</v>
      </c>
      <c r="F108" s="32">
        <v>10</v>
      </c>
      <c r="G108" s="31">
        <v>22</v>
      </c>
      <c r="H108" s="31"/>
      <c r="I108" s="11">
        <f t="shared" si="4"/>
        <v>62</v>
      </c>
      <c r="J108" s="39"/>
      <c r="K108" s="39"/>
      <c r="L108" s="55">
        <f t="shared" si="5"/>
        <v>62</v>
      </c>
      <c r="M108" s="7"/>
      <c r="N108" s="60">
        <f t="shared" si="6"/>
        <v>62</v>
      </c>
      <c r="O108" s="63">
        <f t="shared" si="7"/>
        <v>7</v>
      </c>
      <c r="P108" s="1"/>
    </row>
    <row r="109" spans="1:16" ht="15.75" thickBot="1">
      <c r="A109" s="24">
        <v>102</v>
      </c>
      <c r="B109" s="67" t="s">
        <v>224</v>
      </c>
      <c r="C109" s="68" t="s">
        <v>225</v>
      </c>
      <c r="D109" s="29">
        <v>10</v>
      </c>
      <c r="E109" s="31">
        <v>20</v>
      </c>
      <c r="F109" s="32">
        <v>9</v>
      </c>
      <c r="G109" s="31">
        <v>26</v>
      </c>
      <c r="H109" s="31"/>
      <c r="I109" s="11">
        <f t="shared" si="4"/>
        <v>65</v>
      </c>
      <c r="J109" s="39"/>
      <c r="K109" s="39"/>
      <c r="L109" s="55">
        <f t="shared" si="5"/>
        <v>65</v>
      </c>
      <c r="M109" s="7"/>
      <c r="N109" s="60">
        <f t="shared" si="6"/>
        <v>65</v>
      </c>
      <c r="O109" s="63">
        <f t="shared" si="7"/>
        <v>7</v>
      </c>
      <c r="P109" s="1"/>
    </row>
    <row r="110" spans="1:16" ht="15.75" thickBot="1">
      <c r="A110" s="24">
        <v>103</v>
      </c>
      <c r="B110" s="67" t="s">
        <v>226</v>
      </c>
      <c r="C110" s="68" t="s">
        <v>227</v>
      </c>
      <c r="D110" s="31">
        <v>10</v>
      </c>
      <c r="E110" s="31">
        <v>19</v>
      </c>
      <c r="F110" s="32">
        <v>9</v>
      </c>
      <c r="G110" s="31">
        <v>26.5</v>
      </c>
      <c r="H110" s="31"/>
      <c r="I110" s="11">
        <f t="shared" si="4"/>
        <v>64.5</v>
      </c>
      <c r="J110" s="39"/>
      <c r="K110" s="39"/>
      <c r="L110" s="55">
        <f t="shared" si="5"/>
        <v>64.5</v>
      </c>
      <c r="M110" s="7"/>
      <c r="N110" s="60">
        <f t="shared" si="6"/>
        <v>64.5</v>
      </c>
      <c r="O110" s="63">
        <f t="shared" si="7"/>
        <v>7</v>
      </c>
      <c r="P110" s="1"/>
    </row>
    <row r="111" spans="1:16" ht="15.75" thickBot="1">
      <c r="A111" s="24">
        <v>104</v>
      </c>
      <c r="B111" s="67" t="s">
        <v>228</v>
      </c>
      <c r="C111" s="68" t="s">
        <v>229</v>
      </c>
      <c r="D111" s="31">
        <v>10</v>
      </c>
      <c r="E111" s="31">
        <v>20</v>
      </c>
      <c r="F111" s="32">
        <v>10</v>
      </c>
      <c r="G111" s="31">
        <v>30</v>
      </c>
      <c r="H111" s="31"/>
      <c r="I111" s="11">
        <f t="shared" si="4"/>
        <v>70</v>
      </c>
      <c r="J111" s="39"/>
      <c r="K111" s="39"/>
      <c r="L111" s="55">
        <f t="shared" si="5"/>
        <v>70</v>
      </c>
      <c r="M111" s="7"/>
      <c r="N111" s="60">
        <f t="shared" si="6"/>
        <v>70</v>
      </c>
      <c r="O111" s="63">
        <f t="shared" si="7"/>
        <v>7</v>
      </c>
      <c r="P111" s="1"/>
    </row>
    <row r="112" spans="1:16" ht="15.75" thickBot="1">
      <c r="A112" s="24">
        <v>105</v>
      </c>
      <c r="B112" s="67" t="s">
        <v>230</v>
      </c>
      <c r="C112" s="68" t="s">
        <v>231</v>
      </c>
      <c r="D112" s="33">
        <v>10</v>
      </c>
      <c r="E112" s="31">
        <v>20</v>
      </c>
      <c r="F112" s="32">
        <v>10</v>
      </c>
      <c r="G112" s="31">
        <v>30</v>
      </c>
      <c r="H112" s="31"/>
      <c r="I112" s="11">
        <f t="shared" si="4"/>
        <v>70</v>
      </c>
      <c r="J112" s="39"/>
      <c r="K112" s="39"/>
      <c r="L112" s="55">
        <f t="shared" si="5"/>
        <v>70</v>
      </c>
      <c r="M112" s="7"/>
      <c r="N112" s="60">
        <f t="shared" si="6"/>
        <v>70</v>
      </c>
      <c r="O112" s="63">
        <f t="shared" si="7"/>
        <v>7</v>
      </c>
      <c r="P112" s="1"/>
    </row>
    <row r="113" spans="1:16" ht="15.75" thickBot="1">
      <c r="A113" s="24">
        <v>106</v>
      </c>
      <c r="B113" s="67" t="s">
        <v>232</v>
      </c>
      <c r="C113" s="68" t="s">
        <v>233</v>
      </c>
      <c r="D113" s="31">
        <v>10</v>
      </c>
      <c r="E113" s="31">
        <v>20</v>
      </c>
      <c r="F113" s="32">
        <v>10</v>
      </c>
      <c r="G113" s="31">
        <v>21</v>
      </c>
      <c r="H113" s="31"/>
      <c r="I113" s="11">
        <f t="shared" si="4"/>
        <v>61</v>
      </c>
      <c r="J113" s="39"/>
      <c r="K113" s="39"/>
      <c r="L113" s="55">
        <f t="shared" si="5"/>
        <v>61</v>
      </c>
      <c r="M113" s="7"/>
      <c r="N113" s="60">
        <f t="shared" si="6"/>
        <v>61</v>
      </c>
      <c r="O113" s="63">
        <f t="shared" si="7"/>
        <v>7</v>
      </c>
      <c r="P113" s="1"/>
    </row>
    <row r="114" spans="1:16" ht="15.75" thickBot="1">
      <c r="A114" s="24">
        <v>107</v>
      </c>
      <c r="B114" s="67" t="s">
        <v>234</v>
      </c>
      <c r="C114" s="68" t="s">
        <v>235</v>
      </c>
      <c r="D114" s="31">
        <v>10</v>
      </c>
      <c r="E114" s="31">
        <v>19</v>
      </c>
      <c r="F114" s="32">
        <v>9</v>
      </c>
      <c r="G114" s="31">
        <v>20</v>
      </c>
      <c r="H114" s="31"/>
      <c r="I114" s="11">
        <f t="shared" si="4"/>
        <v>58</v>
      </c>
      <c r="J114" s="39"/>
      <c r="K114" s="39"/>
      <c r="L114" s="55">
        <f t="shared" si="5"/>
        <v>58</v>
      </c>
      <c r="M114" s="7"/>
      <c r="N114" s="60">
        <f t="shared" si="6"/>
        <v>58</v>
      </c>
      <c r="O114" s="63">
        <f t="shared" si="7"/>
        <v>6</v>
      </c>
      <c r="P114" s="1"/>
    </row>
    <row r="115" spans="1:16" ht="15.75" thickBot="1">
      <c r="A115" s="24">
        <v>108</v>
      </c>
      <c r="B115" s="67" t="s">
        <v>236</v>
      </c>
      <c r="C115" s="68" t="s">
        <v>237</v>
      </c>
      <c r="D115" s="31">
        <v>10</v>
      </c>
      <c r="E115" s="31">
        <v>20</v>
      </c>
      <c r="F115" s="32">
        <v>9</v>
      </c>
      <c r="G115" s="31">
        <v>21</v>
      </c>
      <c r="H115" s="31"/>
      <c r="I115" s="11">
        <f t="shared" si="4"/>
        <v>60</v>
      </c>
      <c r="J115" s="39"/>
      <c r="K115" s="39"/>
      <c r="L115" s="55">
        <f t="shared" si="5"/>
        <v>60</v>
      </c>
      <c r="M115" s="7"/>
      <c r="N115" s="60">
        <f t="shared" si="6"/>
        <v>60</v>
      </c>
      <c r="O115" s="63">
        <f t="shared" si="7"/>
        <v>6</v>
      </c>
      <c r="P115" s="1"/>
    </row>
    <row r="116" spans="1:16" ht="15.75" thickBot="1">
      <c r="A116" s="24">
        <v>109</v>
      </c>
      <c r="B116" s="67" t="s">
        <v>238</v>
      </c>
      <c r="C116" s="68" t="s">
        <v>239</v>
      </c>
      <c r="D116" s="31">
        <v>10</v>
      </c>
      <c r="E116" s="31">
        <v>20</v>
      </c>
      <c r="F116" s="32">
        <v>10</v>
      </c>
      <c r="G116" s="31">
        <v>18</v>
      </c>
      <c r="H116" s="31"/>
      <c r="I116" s="11">
        <f t="shared" si="4"/>
        <v>58</v>
      </c>
      <c r="J116" s="39"/>
      <c r="K116" s="39"/>
      <c r="L116" s="55">
        <f t="shared" si="5"/>
        <v>58</v>
      </c>
      <c r="M116" s="7"/>
      <c r="N116" s="60">
        <f t="shared" si="6"/>
        <v>58</v>
      </c>
      <c r="O116" s="63">
        <f t="shared" si="7"/>
        <v>6</v>
      </c>
      <c r="P116" s="1"/>
    </row>
    <row r="117" spans="1:16" ht="15.75" thickBot="1">
      <c r="A117" s="24">
        <v>110</v>
      </c>
      <c r="B117" s="67" t="s">
        <v>240</v>
      </c>
      <c r="C117" s="68" t="s">
        <v>241</v>
      </c>
      <c r="D117" s="31">
        <v>10</v>
      </c>
      <c r="E117" s="31">
        <v>18</v>
      </c>
      <c r="F117" s="32">
        <v>10</v>
      </c>
      <c r="G117" s="31">
        <v>20</v>
      </c>
      <c r="H117" s="31"/>
      <c r="I117" s="11">
        <f t="shared" si="4"/>
        <v>58</v>
      </c>
      <c r="J117" s="39"/>
      <c r="K117" s="39"/>
      <c r="L117" s="55">
        <f t="shared" si="5"/>
        <v>58</v>
      </c>
      <c r="M117" s="7"/>
      <c r="N117" s="60">
        <f t="shared" si="6"/>
        <v>58</v>
      </c>
      <c r="O117" s="63">
        <f t="shared" si="7"/>
        <v>6</v>
      </c>
      <c r="P117" s="1"/>
    </row>
    <row r="118" spans="1:16" ht="15.75" thickBot="1">
      <c r="A118" s="24">
        <v>111</v>
      </c>
      <c r="B118" s="67" t="s">
        <v>242</v>
      </c>
      <c r="C118" s="68" t="s">
        <v>243</v>
      </c>
      <c r="D118" s="31">
        <v>10</v>
      </c>
      <c r="E118" s="31">
        <v>19</v>
      </c>
      <c r="F118" s="32">
        <v>9</v>
      </c>
      <c r="G118" s="31">
        <v>30</v>
      </c>
      <c r="H118" s="31"/>
      <c r="I118" s="11">
        <f t="shared" si="4"/>
        <v>68</v>
      </c>
      <c r="J118" s="39"/>
      <c r="K118" s="39"/>
      <c r="L118" s="55">
        <f t="shared" si="5"/>
        <v>68</v>
      </c>
      <c r="M118" s="7"/>
      <c r="N118" s="60">
        <f t="shared" si="6"/>
        <v>68</v>
      </c>
      <c r="O118" s="63">
        <f t="shared" si="7"/>
        <v>7</v>
      </c>
      <c r="P118" s="1"/>
    </row>
    <row r="119" spans="1:16" ht="15.75" thickBot="1">
      <c r="A119" s="24">
        <v>112</v>
      </c>
      <c r="B119" s="67" t="s">
        <v>244</v>
      </c>
      <c r="C119" s="68" t="s">
        <v>245</v>
      </c>
      <c r="D119" s="31">
        <v>10</v>
      </c>
      <c r="E119" s="31">
        <v>18</v>
      </c>
      <c r="F119" s="32">
        <v>9</v>
      </c>
      <c r="G119" s="31">
        <v>11</v>
      </c>
      <c r="H119" s="31"/>
      <c r="I119" s="11">
        <f t="shared" si="4"/>
        <v>48</v>
      </c>
      <c r="J119" s="39"/>
      <c r="K119" s="39"/>
      <c r="L119" s="55">
        <f t="shared" si="5"/>
        <v>48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 t="s">
        <v>246</v>
      </c>
      <c r="C120" s="68" t="s">
        <v>247</v>
      </c>
      <c r="D120" s="31">
        <v>10</v>
      </c>
      <c r="E120" s="31">
        <v>19</v>
      </c>
      <c r="F120" s="32">
        <v>10</v>
      </c>
      <c r="G120" s="31">
        <v>27</v>
      </c>
      <c r="H120" s="31"/>
      <c r="I120" s="11">
        <f t="shared" si="4"/>
        <v>66</v>
      </c>
      <c r="J120" s="39"/>
      <c r="K120" s="39"/>
      <c r="L120" s="55">
        <f t="shared" si="5"/>
        <v>66</v>
      </c>
      <c r="M120" s="7"/>
      <c r="N120" s="60">
        <f t="shared" si="6"/>
        <v>66</v>
      </c>
      <c r="O120" s="63">
        <f t="shared" si="7"/>
        <v>7</v>
      </c>
      <c r="P120" s="1"/>
    </row>
    <row r="121" spans="1:16" ht="15.75" thickBot="1">
      <c r="A121" s="24">
        <v>114</v>
      </c>
      <c r="B121" s="67" t="s">
        <v>248</v>
      </c>
      <c r="C121" s="68" t="s">
        <v>249</v>
      </c>
      <c r="D121" s="31">
        <v>10</v>
      </c>
      <c r="E121" s="31">
        <v>19</v>
      </c>
      <c r="F121" s="32">
        <v>9</v>
      </c>
      <c r="G121" s="31">
        <v>24</v>
      </c>
      <c r="H121" s="31"/>
      <c r="I121" s="11">
        <f t="shared" si="4"/>
        <v>62</v>
      </c>
      <c r="J121" s="39"/>
      <c r="K121" s="39"/>
      <c r="L121" s="55">
        <f t="shared" si="5"/>
        <v>62</v>
      </c>
      <c r="M121" s="7"/>
      <c r="N121" s="60">
        <f t="shared" si="6"/>
        <v>62</v>
      </c>
      <c r="O121" s="63">
        <f t="shared" si="7"/>
        <v>7</v>
      </c>
      <c r="P121" s="1"/>
    </row>
    <row r="122" spans="1:16" ht="15.75" thickBot="1">
      <c r="A122" s="24">
        <v>115</v>
      </c>
      <c r="B122" s="67" t="s">
        <v>250</v>
      </c>
      <c r="C122" s="68" t="s">
        <v>251</v>
      </c>
      <c r="D122" s="31">
        <v>10</v>
      </c>
      <c r="E122" s="31">
        <v>19</v>
      </c>
      <c r="F122" s="32">
        <v>9</v>
      </c>
      <c r="G122" s="31">
        <v>21</v>
      </c>
      <c r="H122" s="31"/>
      <c r="I122" s="11">
        <f t="shared" si="4"/>
        <v>59</v>
      </c>
      <c r="J122" s="39"/>
      <c r="K122" s="39"/>
      <c r="L122" s="55">
        <f t="shared" si="5"/>
        <v>59</v>
      </c>
      <c r="M122" s="7"/>
      <c r="N122" s="60">
        <f t="shared" si="6"/>
        <v>59</v>
      </c>
      <c r="O122" s="63">
        <f t="shared" si="7"/>
        <v>6</v>
      </c>
      <c r="P122" s="1"/>
    </row>
    <row r="123" spans="1:16" ht="15.75" thickBot="1">
      <c r="A123" s="24">
        <v>116</v>
      </c>
      <c r="B123" s="67" t="s">
        <v>252</v>
      </c>
      <c r="C123" s="68" t="s">
        <v>253</v>
      </c>
      <c r="D123" s="31">
        <v>10</v>
      </c>
      <c r="E123" s="31">
        <v>19</v>
      </c>
      <c r="F123" s="32">
        <v>9</v>
      </c>
      <c r="G123" s="31">
        <v>7.5</v>
      </c>
      <c r="H123" s="31"/>
      <c r="I123" s="11">
        <f t="shared" si="4"/>
        <v>45.5</v>
      </c>
      <c r="J123" s="39"/>
      <c r="K123" s="39"/>
      <c r="L123" s="55">
        <f t="shared" si="5"/>
        <v>45.5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 t="s">
        <v>254</v>
      </c>
      <c r="C124" s="68" t="s">
        <v>255</v>
      </c>
      <c r="D124" s="31">
        <v>10</v>
      </c>
      <c r="E124" s="31">
        <v>18</v>
      </c>
      <c r="F124" s="31">
        <v>9</v>
      </c>
      <c r="G124" s="31">
        <v>22</v>
      </c>
      <c r="H124" s="31"/>
      <c r="I124" s="11">
        <f t="shared" si="4"/>
        <v>59</v>
      </c>
      <c r="J124" s="39"/>
      <c r="K124" s="39"/>
      <c r="L124" s="55">
        <f t="shared" si="5"/>
        <v>59</v>
      </c>
      <c r="M124" s="7"/>
      <c r="N124" s="60">
        <f t="shared" si="6"/>
        <v>59</v>
      </c>
      <c r="O124" s="63">
        <f t="shared" si="7"/>
        <v>6</v>
      </c>
      <c r="P124" s="1"/>
    </row>
    <row r="125" spans="1:16" ht="15.75" thickBot="1">
      <c r="A125" s="24">
        <v>118</v>
      </c>
      <c r="B125" s="67" t="s">
        <v>256</v>
      </c>
      <c r="C125" s="68" t="s">
        <v>257</v>
      </c>
      <c r="D125" s="31">
        <v>10</v>
      </c>
      <c r="E125" s="31">
        <v>17</v>
      </c>
      <c r="F125" s="31">
        <v>10</v>
      </c>
      <c r="G125" s="31">
        <v>14</v>
      </c>
      <c r="H125" s="31"/>
      <c r="I125" s="11">
        <f t="shared" si="4"/>
        <v>51</v>
      </c>
      <c r="J125" s="39"/>
      <c r="K125" s="39"/>
      <c r="L125" s="55">
        <f t="shared" si="5"/>
        <v>51</v>
      </c>
      <c r="M125" s="7"/>
      <c r="N125" s="60">
        <f t="shared" si="6"/>
        <v>51</v>
      </c>
      <c r="O125" s="63">
        <f t="shared" si="7"/>
        <v>6</v>
      </c>
      <c r="P125" s="1"/>
    </row>
    <row r="126" spans="1:16" ht="15.75" thickBot="1">
      <c r="A126" s="24">
        <v>119</v>
      </c>
      <c r="B126" s="67" t="s">
        <v>258</v>
      </c>
      <c r="C126" s="68" t="s">
        <v>259</v>
      </c>
      <c r="D126" s="31">
        <v>10</v>
      </c>
      <c r="E126" s="31">
        <v>20</v>
      </c>
      <c r="F126" s="31">
        <v>9</v>
      </c>
      <c r="G126" s="31">
        <v>18</v>
      </c>
      <c r="H126" s="31"/>
      <c r="I126" s="11">
        <f t="shared" si="4"/>
        <v>57</v>
      </c>
      <c r="J126" s="39"/>
      <c r="K126" s="39"/>
      <c r="L126" s="55">
        <f t="shared" si="5"/>
        <v>57</v>
      </c>
      <c r="M126" s="7"/>
      <c r="N126" s="60">
        <f t="shared" si="6"/>
        <v>57</v>
      </c>
      <c r="O126" s="63">
        <f t="shared" si="7"/>
        <v>6</v>
      </c>
      <c r="P126" s="1"/>
    </row>
    <row r="127" spans="1:16" ht="15.75" thickBot="1">
      <c r="A127" s="24">
        <v>120</v>
      </c>
      <c r="B127" s="67" t="s">
        <v>260</v>
      </c>
      <c r="C127" s="68" t="s">
        <v>261</v>
      </c>
      <c r="D127" s="31">
        <v>10</v>
      </c>
      <c r="E127" s="31">
        <v>19</v>
      </c>
      <c r="F127" s="31">
        <v>9</v>
      </c>
      <c r="G127" s="31">
        <v>22.5</v>
      </c>
      <c r="H127" s="31"/>
      <c r="I127" s="11">
        <f t="shared" si="4"/>
        <v>60.5</v>
      </c>
      <c r="J127" s="39"/>
      <c r="K127" s="39"/>
      <c r="L127" s="55">
        <f t="shared" si="5"/>
        <v>60.5</v>
      </c>
      <c r="M127" s="7"/>
      <c r="N127" s="60">
        <f t="shared" si="6"/>
        <v>60.5</v>
      </c>
      <c r="O127" s="63">
        <f t="shared" si="7"/>
        <v>7</v>
      </c>
      <c r="P127" s="1"/>
    </row>
    <row r="128" spans="1:16" ht="15.75" thickBot="1">
      <c r="A128" s="24">
        <v>121</v>
      </c>
      <c r="B128" s="67" t="s">
        <v>262</v>
      </c>
      <c r="C128" s="68" t="s">
        <v>263</v>
      </c>
      <c r="D128" s="31">
        <v>10</v>
      </c>
      <c r="E128" s="31">
        <v>20</v>
      </c>
      <c r="F128" s="31">
        <v>9</v>
      </c>
      <c r="G128" s="31">
        <v>24</v>
      </c>
      <c r="H128" s="31"/>
      <c r="I128" s="11">
        <f t="shared" si="4"/>
        <v>63</v>
      </c>
      <c r="J128" s="39"/>
      <c r="K128" s="39"/>
      <c r="L128" s="55">
        <f t="shared" si="5"/>
        <v>63</v>
      </c>
      <c r="M128" s="7"/>
      <c r="N128" s="60">
        <f t="shared" si="6"/>
        <v>63</v>
      </c>
      <c r="O128" s="63">
        <f t="shared" si="7"/>
        <v>7</v>
      </c>
      <c r="P128" s="1"/>
    </row>
    <row r="129" spans="1:16" ht="15.75" thickBot="1">
      <c r="A129" s="24">
        <v>122</v>
      </c>
      <c r="B129" s="67" t="s">
        <v>264</v>
      </c>
      <c r="C129" s="68" t="s">
        <v>265</v>
      </c>
      <c r="D129" s="31">
        <v>10</v>
      </c>
      <c r="E129" s="31">
        <v>20</v>
      </c>
      <c r="F129" s="31">
        <v>9</v>
      </c>
      <c r="G129" s="31">
        <v>5</v>
      </c>
      <c r="H129" s="31"/>
      <c r="I129" s="11">
        <f t="shared" si="4"/>
        <v>44</v>
      </c>
      <c r="J129" s="39"/>
      <c r="K129" s="39"/>
      <c r="L129" s="55">
        <f t="shared" si="5"/>
        <v>44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 t="s">
        <v>266</v>
      </c>
      <c r="C130" s="68" t="s">
        <v>267</v>
      </c>
      <c r="D130" s="31">
        <v>10</v>
      </c>
      <c r="E130" s="31">
        <v>19</v>
      </c>
      <c r="F130" s="31">
        <v>9</v>
      </c>
      <c r="G130" s="31">
        <v>25</v>
      </c>
      <c r="H130" s="31"/>
      <c r="I130" s="11">
        <f t="shared" si="4"/>
        <v>63</v>
      </c>
      <c r="J130" s="39"/>
      <c r="K130" s="39"/>
      <c r="L130" s="55">
        <f t="shared" si="5"/>
        <v>63</v>
      </c>
      <c r="M130" s="7"/>
      <c r="N130" s="60">
        <f t="shared" si="6"/>
        <v>63</v>
      </c>
      <c r="O130" s="63">
        <f t="shared" si="7"/>
        <v>7</v>
      </c>
      <c r="P130" s="1"/>
    </row>
    <row r="131" spans="1:16" ht="15.75" thickBot="1">
      <c r="A131" s="24">
        <v>124</v>
      </c>
      <c r="B131" s="67" t="s">
        <v>268</v>
      </c>
      <c r="C131" s="68" t="s">
        <v>269</v>
      </c>
      <c r="D131" s="31">
        <v>10</v>
      </c>
      <c r="E131" s="31">
        <v>19</v>
      </c>
      <c r="F131" s="31">
        <v>10</v>
      </c>
      <c r="G131" s="31">
        <v>27</v>
      </c>
      <c r="H131" s="31"/>
      <c r="I131" s="11">
        <f t="shared" si="4"/>
        <v>66</v>
      </c>
      <c r="J131" s="39"/>
      <c r="K131" s="39"/>
      <c r="L131" s="55">
        <f t="shared" si="5"/>
        <v>66</v>
      </c>
      <c r="M131" s="7"/>
      <c r="N131" s="60">
        <f t="shared" si="6"/>
        <v>66</v>
      </c>
      <c r="O131" s="63">
        <f t="shared" si="7"/>
        <v>7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aca="true" t="shared" si="8" ref="I137:I200">SUM(D137:H137)</f>
        <v>0</v>
      </c>
      <c r="J137" s="39"/>
      <c r="K137" s="39"/>
      <c r="L137" s="55">
        <f aca="true" t="shared" si="9" ref="L137:L200">SUM(I137,J137,K137)</f>
        <v>0</v>
      </c>
      <c r="M137" s="7"/>
      <c r="N137" s="60" t="str">
        <f aca="true" t="shared" si="10" ref="N137:N200">IF(L137&gt;50.499,L137,"Није положио(ла)")</f>
        <v>Није положио(ла)</v>
      </c>
      <c r="O137" s="63">
        <f aca="true" t="shared" si="11" ref="O137:O200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aca="true" t="shared" si="12" ref="L201:L208">SUM(I201,J201,K201)</f>
        <v>0</v>
      </c>
      <c r="M201" s="7"/>
      <c r="N201" s="60" t="str">
        <f aca="true" t="shared" si="13" ref="N201:N210">IF(L201&gt;50.499,L201,"Није положио(ла)")</f>
        <v>Није положио(ла)</v>
      </c>
      <c r="O201" s="63">
        <f aca="true" t="shared" si="14" ref="O201:O210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aca="true" t="shared" si="15" ref="I205:I210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aca="true" t="shared" si="16" ref="I211:I268">SUM(D211:H211)</f>
        <v>0</v>
      </c>
      <c r="J211" s="31"/>
      <c r="K211" s="31"/>
      <c r="L211" s="55">
        <f aca="true" t="shared" si="17" ref="L211:L268">SUM(I211,J211,K211)</f>
        <v>0</v>
      </c>
      <c r="M211" s="7"/>
      <c r="N211" s="60" t="str">
        <f aca="true" t="shared" si="18" ref="N211:N268">IF(L211&gt;50.499,L211,"Није положио(ла)")</f>
        <v>Није положио(ла)</v>
      </c>
      <c r="O211" s="63">
        <f aca="true" t="shared" si="19" ref="O211:O268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5" ht="14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Q9">
    <cfRule type="cellIs" priority="10" dxfId="13" operator="equal">
      <formula>"""Није положио(ла)"""</formula>
    </cfRule>
  </conditionalFormatting>
  <conditionalFormatting sqref="N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O8:O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N8:N268">
    <cfRule type="containsText" priority="2" dxfId="13" operator="containsText" text="Није положио(ла)">
      <formula>NOT(ISERROR(SEARCH("Није положио(ла)",N8)))</formula>
    </cfRule>
    <cfRule type="containsText" priority="3" dxfId="13" operator="containsText" text="&quot;&quot;Није положио(ла)&quot;&quot;">
      <formula>NOT(ISERROR(SEARCH("""Није положио(ла)""",N8)))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Despotovic</cp:lastModifiedBy>
  <cp:lastPrinted>2013-06-04T07:15:43Z</cp:lastPrinted>
  <dcterms:created xsi:type="dcterms:W3CDTF">2012-05-10T08:39:06Z</dcterms:created>
  <dcterms:modified xsi:type="dcterms:W3CDTF">2022-01-23T12:44:16Z</dcterms:modified>
  <cp:category/>
  <cp:version/>
  <cp:contentType/>
  <cp:contentStatus/>
</cp:coreProperties>
</file>