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ANJA\CUPRIJA\1.1 PREVENTIVNA MEDICINA\Predispitni poeni\"/>
    </mc:Choice>
  </mc:AlternateContent>
  <xr:revisionPtr revIDLastSave="0" documentId="13_ncr:1_{FC8978CE-63A1-47FD-B97D-D9F7A49E691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Поени" sheetId="1" r:id="rId1"/>
  </sheets>
  <definedNames>
    <definedName name="_xlnm.Print_Area" localSheetId="0">Поени!$A$5:$O$123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 s="1"/>
  <c r="N262" i="1" s="1"/>
  <c r="I263" i="1"/>
  <c r="L263" i="1" s="1"/>
  <c r="I264" i="1"/>
  <c r="L264" i="1"/>
  <c r="N264" i="1" s="1"/>
  <c r="I265" i="1"/>
  <c r="L265" i="1" s="1"/>
  <c r="I266" i="1"/>
  <c r="L266" i="1"/>
  <c r="N266" i="1" s="1"/>
  <c r="I267" i="1"/>
  <c r="L267" i="1" s="1"/>
  <c r="I268" i="1"/>
  <c r="L268" i="1" s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 s="1"/>
  <c r="N206" i="1" s="1"/>
  <c r="I207" i="1"/>
  <c r="L207" i="1"/>
  <c r="N207" i="1" s="1"/>
  <c r="I208" i="1"/>
  <c r="L208" i="1" s="1"/>
  <c r="N208" i="1" s="1"/>
  <c r="I124" i="1"/>
  <c r="L124" i="1"/>
  <c r="I125" i="1"/>
  <c r="L125" i="1" s="1"/>
  <c r="I126" i="1"/>
  <c r="L126" i="1"/>
  <c r="I127" i="1"/>
  <c r="L127" i="1" s="1"/>
  <c r="I128" i="1"/>
  <c r="L128" i="1"/>
  <c r="I129" i="1"/>
  <c r="L129" i="1" s="1"/>
  <c r="I130" i="1"/>
  <c r="L130" i="1"/>
  <c r="I131" i="1"/>
  <c r="L131" i="1" s="1"/>
  <c r="I132" i="1"/>
  <c r="L132" i="1"/>
  <c r="I133" i="1"/>
  <c r="L133" i="1" s="1"/>
  <c r="I134" i="1"/>
  <c r="L134" i="1"/>
  <c r="I135" i="1"/>
  <c r="L135" i="1" s="1"/>
  <c r="I136" i="1"/>
  <c r="L136" i="1"/>
  <c r="I137" i="1"/>
  <c r="L137" i="1" s="1"/>
  <c r="I138" i="1"/>
  <c r="L138" i="1"/>
  <c r="I139" i="1"/>
  <c r="L139" i="1" s="1"/>
  <c r="I140" i="1"/>
  <c r="L140" i="1"/>
  <c r="I141" i="1"/>
  <c r="L141" i="1" s="1"/>
  <c r="I142" i="1"/>
  <c r="L142" i="1"/>
  <c r="I143" i="1"/>
  <c r="L143" i="1" s="1"/>
  <c r="I144" i="1"/>
  <c r="L144" i="1"/>
  <c r="I145" i="1"/>
  <c r="L145" i="1" s="1"/>
  <c r="I146" i="1"/>
  <c r="L146" i="1"/>
  <c r="I147" i="1"/>
  <c r="L147" i="1" s="1"/>
  <c r="I148" i="1"/>
  <c r="L148" i="1"/>
  <c r="I149" i="1"/>
  <c r="L149" i="1" s="1"/>
  <c r="I150" i="1"/>
  <c r="L150" i="1"/>
  <c r="I151" i="1"/>
  <c r="L151" i="1" s="1"/>
  <c r="I152" i="1"/>
  <c r="L152" i="1"/>
  <c r="I153" i="1"/>
  <c r="L153" i="1" s="1"/>
  <c r="I154" i="1"/>
  <c r="L154" i="1"/>
  <c r="I155" i="1"/>
  <c r="L155" i="1" s="1"/>
  <c r="I156" i="1"/>
  <c r="L156" i="1"/>
  <c r="I157" i="1"/>
  <c r="L157" i="1" s="1"/>
  <c r="I158" i="1"/>
  <c r="L158" i="1"/>
  <c r="I159" i="1"/>
  <c r="L159" i="1" s="1"/>
  <c r="I160" i="1"/>
  <c r="L160" i="1"/>
  <c r="I161" i="1"/>
  <c r="L161" i="1" s="1"/>
  <c r="N161" i="1" s="1"/>
  <c r="I162" i="1"/>
  <c r="L162" i="1"/>
  <c r="N162" i="1" s="1"/>
  <c r="I163" i="1"/>
  <c r="L163" i="1" s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/>
  <c r="N174" i="1" s="1"/>
  <c r="I175" i="1"/>
  <c r="L175" i="1" s="1"/>
  <c r="N175" i="1" s="1"/>
  <c r="I176" i="1"/>
  <c r="L176" i="1"/>
  <c r="N176" i="1" s="1"/>
  <c r="I177" i="1"/>
  <c r="L177" i="1" s="1"/>
  <c r="N177" i="1" s="1"/>
  <c r="I178" i="1"/>
  <c r="L178" i="1"/>
  <c r="N178" i="1" s="1"/>
  <c r="I179" i="1"/>
  <c r="L179" i="1" s="1"/>
  <c r="N179" i="1" s="1"/>
  <c r="I180" i="1"/>
  <c r="L180" i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/>
  <c r="N184" i="1" s="1"/>
  <c r="I185" i="1"/>
  <c r="L185" i="1" s="1"/>
  <c r="N185" i="1" s="1"/>
  <c r="I186" i="1"/>
  <c r="L186" i="1"/>
  <c r="N186" i="1" s="1"/>
  <c r="I187" i="1"/>
  <c r="L187" i="1" s="1"/>
  <c r="N187" i="1" s="1"/>
  <c r="I188" i="1"/>
  <c r="L188" i="1"/>
  <c r="N188" i="1" s="1"/>
  <c r="I189" i="1"/>
  <c r="L189" i="1" s="1"/>
  <c r="N189" i="1" s="1"/>
  <c r="I190" i="1"/>
  <c r="L190" i="1"/>
  <c r="N190" i="1" s="1"/>
  <c r="I191" i="1"/>
  <c r="L191" i="1" s="1"/>
  <c r="N191" i="1" s="1"/>
  <c r="I192" i="1"/>
  <c r="L192" i="1"/>
  <c r="N192" i="1" s="1"/>
  <c r="I193" i="1"/>
  <c r="L193" i="1" s="1"/>
  <c r="N193" i="1" s="1"/>
  <c r="I194" i="1"/>
  <c r="L194" i="1"/>
  <c r="N194" i="1" s="1"/>
  <c r="I195" i="1"/>
  <c r="L195" i="1" s="1"/>
  <c r="N195" i="1" s="1"/>
  <c r="I196" i="1"/>
  <c r="L196" i="1"/>
  <c r="N196" i="1" s="1"/>
  <c r="I197" i="1"/>
  <c r="L197" i="1" s="1"/>
  <c r="N197" i="1" s="1"/>
  <c r="I198" i="1"/>
  <c r="L198" i="1"/>
  <c r="N198" i="1" s="1"/>
  <c r="I199" i="1"/>
  <c r="L199" i="1" s="1"/>
  <c r="N199" i="1" s="1"/>
  <c r="I200" i="1"/>
  <c r="L200" i="1"/>
  <c r="N200" i="1" s="1"/>
  <c r="I201" i="1"/>
  <c r="L201" i="1" s="1"/>
  <c r="N201" i="1" s="1"/>
  <c r="I202" i="1"/>
  <c r="L202" i="1"/>
  <c r="N202" i="1" s="1"/>
  <c r="I203" i="1"/>
  <c r="L203" i="1" s="1"/>
  <c r="N203" i="1" s="1"/>
  <c r="I204" i="1"/>
  <c r="L204" i="1"/>
  <c r="N204" i="1" s="1"/>
  <c r="I9" i="1"/>
  <c r="L9" i="1" s="1"/>
  <c r="N9" i="1" s="1"/>
  <c r="I10" i="1"/>
  <c r="L10" i="1" s="1"/>
  <c r="I11" i="1"/>
  <c r="L11" i="1" s="1"/>
  <c r="I12" i="1"/>
  <c r="I13" i="1"/>
  <c r="L13" i="1" s="1"/>
  <c r="I14" i="1"/>
  <c r="L14" i="1" s="1"/>
  <c r="I15" i="1"/>
  <c r="L15" i="1" s="1"/>
  <c r="I16" i="1"/>
  <c r="L16" i="1" s="1"/>
  <c r="I17" i="1"/>
  <c r="I18" i="1"/>
  <c r="L18" i="1" s="1"/>
  <c r="I19" i="1"/>
  <c r="L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N24" i="1" s="1"/>
  <c r="I25" i="1"/>
  <c r="L25" i="1" s="1"/>
  <c r="I26" i="1"/>
  <c r="L26" i="1" s="1"/>
  <c r="I27" i="1"/>
  <c r="L27" i="1" s="1"/>
  <c r="N27" i="1" s="1"/>
  <c r="I28" i="1"/>
  <c r="L28" i="1" s="1"/>
  <c r="I29" i="1"/>
  <c r="L29" i="1" s="1"/>
  <c r="I30" i="1"/>
  <c r="L30" i="1" s="1"/>
  <c r="I31" i="1"/>
  <c r="L31" i="1" s="1"/>
  <c r="N31" i="1" s="1"/>
  <c r="I32" i="1"/>
  <c r="L32" i="1" s="1"/>
  <c r="I33" i="1"/>
  <c r="L33" i="1" s="1"/>
  <c r="I34" i="1"/>
  <c r="L34" i="1" s="1"/>
  <c r="I35" i="1"/>
  <c r="I36" i="1"/>
  <c r="L36" i="1" s="1"/>
  <c r="I37" i="1"/>
  <c r="L37" i="1" s="1"/>
  <c r="I38" i="1"/>
  <c r="L38" i="1" s="1"/>
  <c r="I39" i="1"/>
  <c r="I40" i="1"/>
  <c r="L40" i="1" s="1"/>
  <c r="I41" i="1"/>
  <c r="L41" i="1" s="1"/>
  <c r="I42" i="1"/>
  <c r="L42" i="1" s="1"/>
  <c r="I43" i="1"/>
  <c r="I44" i="1"/>
  <c r="L44" i="1" s="1"/>
  <c r="I45" i="1"/>
  <c r="L45" i="1" s="1"/>
  <c r="I46" i="1"/>
  <c r="I47" i="1"/>
  <c r="I48" i="1"/>
  <c r="L48" i="1" s="1"/>
  <c r="I49" i="1"/>
  <c r="L49" i="1" s="1"/>
  <c r="I50" i="1"/>
  <c r="L50" i="1" s="1"/>
  <c r="I51" i="1"/>
  <c r="I52" i="1"/>
  <c r="L52" i="1" s="1"/>
  <c r="I53" i="1"/>
  <c r="L53" i="1" s="1"/>
  <c r="I54" i="1"/>
  <c r="L54" i="1" s="1"/>
  <c r="I55" i="1"/>
  <c r="I56" i="1"/>
  <c r="L56" i="1" s="1"/>
  <c r="I57" i="1"/>
  <c r="L57" i="1" s="1"/>
  <c r="I58" i="1"/>
  <c r="I59" i="1"/>
  <c r="I60" i="1"/>
  <c r="L60" i="1" s="1"/>
  <c r="I61" i="1"/>
  <c r="L61" i="1" s="1"/>
  <c r="I62" i="1"/>
  <c r="I63" i="1"/>
  <c r="I64" i="1"/>
  <c r="L64" i="1" s="1"/>
  <c r="I65" i="1"/>
  <c r="L65" i="1" s="1"/>
  <c r="I66" i="1"/>
  <c r="I67" i="1"/>
  <c r="I68" i="1"/>
  <c r="L68" i="1" s="1"/>
  <c r="I69" i="1"/>
  <c r="L69" i="1" s="1"/>
  <c r="I70" i="1"/>
  <c r="I71" i="1"/>
  <c r="I72" i="1"/>
  <c r="L72" i="1" s="1"/>
  <c r="I73" i="1"/>
  <c r="L73" i="1" s="1"/>
  <c r="I74" i="1"/>
  <c r="I75" i="1"/>
  <c r="I76" i="1"/>
  <c r="L76" i="1" s="1"/>
  <c r="I77" i="1"/>
  <c r="L77" i="1" s="1"/>
  <c r="I78" i="1"/>
  <c r="I79" i="1"/>
  <c r="I80" i="1"/>
  <c r="L80" i="1" s="1"/>
  <c r="I81" i="1"/>
  <c r="L81" i="1" s="1"/>
  <c r="I82" i="1"/>
  <c r="I83" i="1"/>
  <c r="I84" i="1"/>
  <c r="L84" i="1" s="1"/>
  <c r="I85" i="1"/>
  <c r="L85" i="1" s="1"/>
  <c r="I86" i="1"/>
  <c r="I87" i="1"/>
  <c r="I88" i="1"/>
  <c r="L88" i="1" s="1"/>
  <c r="I89" i="1"/>
  <c r="L89" i="1" s="1"/>
  <c r="I90" i="1"/>
  <c r="I91" i="1"/>
  <c r="I92" i="1"/>
  <c r="L92" i="1" s="1"/>
  <c r="I93" i="1"/>
  <c r="L93" i="1" s="1"/>
  <c r="I94" i="1"/>
  <c r="I95" i="1"/>
  <c r="I96" i="1"/>
  <c r="L96" i="1" s="1"/>
  <c r="I97" i="1"/>
  <c r="L97" i="1" s="1"/>
  <c r="I98" i="1"/>
  <c r="I99" i="1"/>
  <c r="I100" i="1"/>
  <c r="L100" i="1" s="1"/>
  <c r="I101" i="1"/>
  <c r="L101" i="1" s="1"/>
  <c r="I102" i="1"/>
  <c r="I103" i="1"/>
  <c r="I104" i="1"/>
  <c r="L104" i="1" s="1"/>
  <c r="I105" i="1"/>
  <c r="L105" i="1" s="1"/>
  <c r="I106" i="1"/>
  <c r="I107" i="1"/>
  <c r="I108" i="1"/>
  <c r="L108" i="1" s="1"/>
  <c r="I109" i="1"/>
  <c r="L109" i="1" s="1"/>
  <c r="I110" i="1"/>
  <c r="I111" i="1"/>
  <c r="I112" i="1"/>
  <c r="L112" i="1" s="1"/>
  <c r="I113" i="1"/>
  <c r="L113" i="1" s="1"/>
  <c r="I114" i="1"/>
  <c r="I115" i="1"/>
  <c r="I116" i="1"/>
  <c r="L116" i="1" s="1"/>
  <c r="I117" i="1"/>
  <c r="L117" i="1" s="1"/>
  <c r="I118" i="1"/>
  <c r="I119" i="1"/>
  <c r="I120" i="1"/>
  <c r="L120" i="1" s="1"/>
  <c r="I121" i="1"/>
  <c r="L121" i="1" s="1"/>
  <c r="I122" i="1"/>
  <c r="I123" i="1"/>
  <c r="L12" i="1"/>
  <c r="L17" i="1"/>
  <c r="L35" i="1"/>
  <c r="N35" i="1" s="1"/>
  <c r="L39" i="1"/>
  <c r="N39" i="1" s="1"/>
  <c r="L43" i="1"/>
  <c r="N43" i="1" s="1"/>
  <c r="L46" i="1"/>
  <c r="L47" i="1"/>
  <c r="N47" i="1" s="1"/>
  <c r="L51" i="1"/>
  <c r="N51" i="1" s="1"/>
  <c r="L55" i="1"/>
  <c r="N55" i="1" s="1"/>
  <c r="L58" i="1"/>
  <c r="L59" i="1"/>
  <c r="N59" i="1" s="1"/>
  <c r="L62" i="1"/>
  <c r="L63" i="1"/>
  <c r="N63" i="1" s="1"/>
  <c r="L66" i="1"/>
  <c r="L67" i="1"/>
  <c r="N67" i="1" s="1"/>
  <c r="L70" i="1"/>
  <c r="L71" i="1"/>
  <c r="N71" i="1" s="1"/>
  <c r="L74" i="1"/>
  <c r="L75" i="1"/>
  <c r="N75" i="1" s="1"/>
  <c r="L78" i="1"/>
  <c r="L79" i="1"/>
  <c r="N79" i="1" s="1"/>
  <c r="L82" i="1"/>
  <c r="L83" i="1"/>
  <c r="N83" i="1" s="1"/>
  <c r="L86" i="1"/>
  <c r="L87" i="1"/>
  <c r="N87" i="1" s="1"/>
  <c r="L90" i="1"/>
  <c r="L91" i="1"/>
  <c r="N91" i="1" s="1"/>
  <c r="L94" i="1"/>
  <c r="L95" i="1"/>
  <c r="N95" i="1" s="1"/>
  <c r="L98" i="1"/>
  <c r="L99" i="1"/>
  <c r="N99" i="1" s="1"/>
  <c r="L102" i="1"/>
  <c r="L103" i="1"/>
  <c r="N103" i="1" s="1"/>
  <c r="L106" i="1"/>
  <c r="L107" i="1"/>
  <c r="N107" i="1" s="1"/>
  <c r="L110" i="1"/>
  <c r="L111" i="1"/>
  <c r="N111" i="1" s="1"/>
  <c r="L114" i="1"/>
  <c r="L115" i="1"/>
  <c r="N115" i="1" s="1"/>
  <c r="L118" i="1"/>
  <c r="L119" i="1"/>
  <c r="N119" i="1" s="1"/>
  <c r="L122" i="1"/>
  <c r="L123" i="1"/>
  <c r="N123" i="1" s="1"/>
  <c r="I8" i="1"/>
  <c r="L8" i="1" s="1"/>
  <c r="O8" i="1" s="1"/>
  <c r="N121" i="1" l="1"/>
  <c r="O121" i="1"/>
  <c r="N117" i="1"/>
  <c r="O117" i="1"/>
  <c r="N113" i="1"/>
  <c r="O113" i="1"/>
  <c r="N109" i="1"/>
  <c r="O109" i="1"/>
  <c r="N105" i="1"/>
  <c r="O105" i="1"/>
  <c r="N101" i="1"/>
  <c r="O101" i="1"/>
  <c r="N97" i="1"/>
  <c r="O97" i="1"/>
  <c r="N93" i="1"/>
  <c r="O93" i="1"/>
  <c r="N89" i="1"/>
  <c r="O89" i="1"/>
  <c r="N85" i="1"/>
  <c r="O85" i="1"/>
  <c r="N81" i="1"/>
  <c r="O81" i="1"/>
  <c r="N77" i="1"/>
  <c r="O77" i="1"/>
  <c r="N73" i="1"/>
  <c r="O73" i="1"/>
  <c r="N69" i="1"/>
  <c r="O69" i="1"/>
  <c r="N65" i="1"/>
  <c r="O65" i="1"/>
  <c r="N61" i="1"/>
  <c r="O61" i="1"/>
  <c r="N57" i="1"/>
  <c r="O57" i="1"/>
  <c r="N53" i="1"/>
  <c r="O53" i="1"/>
  <c r="N49" i="1"/>
  <c r="O49" i="1"/>
  <c r="N45" i="1"/>
  <c r="O45" i="1"/>
  <c r="N41" i="1"/>
  <c r="O41" i="1"/>
  <c r="N37" i="1"/>
  <c r="O37" i="1"/>
  <c r="N33" i="1"/>
  <c r="O33" i="1"/>
  <c r="N29" i="1"/>
  <c r="O29" i="1"/>
  <c r="O123" i="1"/>
  <c r="O107" i="1"/>
  <c r="O83" i="1"/>
  <c r="O67" i="1"/>
  <c r="O51" i="1"/>
  <c r="O35" i="1"/>
  <c r="O9" i="1"/>
  <c r="O119" i="1"/>
  <c r="O111" i="1"/>
  <c r="O103" i="1"/>
  <c r="O95" i="1"/>
  <c r="O87" i="1"/>
  <c r="O79" i="1"/>
  <c r="O71" i="1"/>
  <c r="O63" i="1"/>
  <c r="O55" i="1"/>
  <c r="O47" i="1"/>
  <c r="O31" i="1"/>
  <c r="O115" i="1"/>
  <c r="O99" i="1"/>
  <c r="O91" i="1"/>
  <c r="O75" i="1"/>
  <c r="O59" i="1"/>
  <c r="O43" i="1"/>
  <c r="O27" i="1"/>
  <c r="O39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<sst xmlns="http://schemas.openxmlformats.org/spreadsheetml/2006/main" count="121" uniqueCount="118">
  <si>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</si>
  <si>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</si>
  <si>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</si>
  <si>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</si>
  <si>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</si>
  <si>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</si>
  <si>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</si>
  <si>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</si>
  <si>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</si>
  <si>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</si>
  <si>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</si>
  <si>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</si>
  <si>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</si>
  <si>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</si>
  <si>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</si>
  <si>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</si>
  <si>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</si>
  <si>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</si>
  <si>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</si>
  <si>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</si>
  <si>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 xml:space="preserve">СТРУКОВНА МЕДИЦИНСКА СЕСТРА </t>
  </si>
  <si>
    <t>2021/2022</t>
  </si>
  <si>
    <t>19СМ2316 Превентивна медицина</t>
  </si>
  <si>
    <t>2016/2429-I</t>
  </si>
  <si>
    <t>Китановић Кристина</t>
  </si>
  <si>
    <t>2020/4978-I</t>
  </si>
  <si>
    <t>Јовановић Невена</t>
  </si>
  <si>
    <t>2020/4979-I</t>
  </si>
  <si>
    <t>Маринковић Лука</t>
  </si>
  <si>
    <t>2020/4980-I</t>
  </si>
  <si>
    <t>Јанковић Анастасија</t>
  </si>
  <si>
    <t>2020/4981-I</t>
  </si>
  <si>
    <t>Дисић Ведрана</t>
  </si>
  <si>
    <t>2020/4982-I</t>
  </si>
  <si>
    <t>Илић Јована</t>
  </si>
  <si>
    <t>2020/4984-I</t>
  </si>
  <si>
    <t>Голубовић Лазар</t>
  </si>
  <si>
    <t>2020/4985-I</t>
  </si>
  <si>
    <t>Жикић Слађана</t>
  </si>
  <si>
    <t>2020/4986-I</t>
  </si>
  <si>
    <t>Урошевић Милан</t>
  </si>
  <si>
    <t>2020/4987-I</t>
  </si>
  <si>
    <t>Глигоријевић Ивона</t>
  </si>
  <si>
    <t>2020/4989-I</t>
  </si>
  <si>
    <t>Бојковић Анастасија</t>
  </si>
  <si>
    <t>2020/4990-I</t>
  </si>
  <si>
    <t>Костић Душан</t>
  </si>
  <si>
    <t>2020/4991-I</t>
  </si>
  <si>
    <t>Величковић Милица</t>
  </si>
  <si>
    <t>2020/4992-I</t>
  </si>
  <si>
    <t>Николић Тијана</t>
  </si>
  <si>
    <t>2020/4993-I</t>
  </si>
  <si>
    <t>Ђокић Јелена</t>
  </si>
  <si>
    <t>2020/4994-I</t>
  </si>
  <si>
    <t>Јовановић Дајана</t>
  </si>
  <si>
    <t>2020/4995-I</t>
  </si>
  <si>
    <t>Павловић-Илић Ивана</t>
  </si>
  <si>
    <t>2020/4996-I</t>
  </si>
  <si>
    <t>Антуновић Драгана</t>
  </si>
  <si>
    <t>2020/4997-I</t>
  </si>
  <si>
    <t>Тошовић Дејан</t>
  </si>
  <si>
    <t>2020/4998-I</t>
  </si>
  <si>
    <t>Маринковић Валентина</t>
  </si>
  <si>
    <t>2020/4999-I</t>
  </si>
  <si>
    <t>Трифунов Милица</t>
  </si>
  <si>
    <t>2020/5000-I</t>
  </si>
  <si>
    <t>Карајовић Тамара</t>
  </si>
  <si>
    <t>2020/5001-I</t>
  </si>
  <si>
    <t>Станковић Милица</t>
  </si>
  <si>
    <t>2020/5002-I</t>
  </si>
  <si>
    <t>Петровић Андријана</t>
  </si>
  <si>
    <t>2020/5003-I</t>
  </si>
  <si>
    <t>Божић Давид</t>
  </si>
  <si>
    <t>2020/5004-I</t>
  </si>
  <si>
    <t>Ангеловски Вељко</t>
  </si>
  <si>
    <t>2020/5005-I</t>
  </si>
  <si>
    <t>Динић Марина</t>
  </si>
  <si>
    <t>2020/5006-I</t>
  </si>
  <si>
    <t>Златановић Марија</t>
  </si>
  <si>
    <t>2020/5007-I</t>
  </si>
  <si>
    <t>Радосављевић Ана</t>
  </si>
  <si>
    <t>2020/5008-I</t>
  </si>
  <si>
    <t>Стојиљковић Миња</t>
  </si>
  <si>
    <t>2020/5009-I</t>
  </si>
  <si>
    <t>Каменовић Софија</t>
  </si>
  <si>
    <t>2020/5010-I</t>
  </si>
  <si>
    <t>Марков Марија</t>
  </si>
  <si>
    <t>2020/5011-I</t>
  </si>
  <si>
    <t>Сеновић Драгана</t>
  </si>
  <si>
    <t>2020/5012-I</t>
  </si>
  <si>
    <t>Станковић Алекса</t>
  </si>
  <si>
    <t>2020/5013-I</t>
  </si>
  <si>
    <t>Гундељ Теодора</t>
  </si>
  <si>
    <t>2020/5014-I</t>
  </si>
  <si>
    <t>Тагић Никола</t>
  </si>
  <si>
    <t>2020/5015-I</t>
  </si>
  <si>
    <t>Сентић Јована</t>
  </si>
  <si>
    <t>2020/5016-I</t>
  </si>
  <si>
    <t>Станишић Силвија</t>
  </si>
  <si>
    <t>2020/5017-I</t>
  </si>
  <si>
    <t>Станојевић Драган</t>
  </si>
  <si>
    <t>2020/5018-I</t>
  </si>
  <si>
    <t>Станојевић Јована</t>
  </si>
  <si>
    <t>2020/5019-I</t>
  </si>
  <si>
    <t>Стојковић Сузана</t>
  </si>
  <si>
    <t>2020/5020-I</t>
  </si>
  <si>
    <t>2020/5022-I</t>
  </si>
  <si>
    <t>Стојановић Лука</t>
  </si>
  <si>
    <t>2020/5024-I</t>
  </si>
  <si>
    <t>Стевановић Алексанра</t>
  </si>
  <si>
    <t>2020/5026-I</t>
  </si>
  <si>
    <t>Кочинац Снежана</t>
  </si>
  <si>
    <t>2020/5027-I</t>
  </si>
  <si>
    <t>Ћехић Ванеса</t>
  </si>
  <si>
    <t>2020/5028-I</t>
  </si>
  <si>
    <t>Ристић Жаклина</t>
  </si>
  <si>
    <t>/</t>
  </si>
  <si>
    <t>Миленковић Ђурђија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</si>
</sst>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8" fillId="0" borderId="31" xfId="0" applyFont="1" applyBorder="1" applyAlignment="1">
      <alignment horizontal="left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69"/>
  <sheetViews>
    <sheetView tabSelected="1" zoomScale="80" zoomScaleNormal="80" workbookViewId="0">
      <pane ySplit="7" topLeftCell="A31" activePane="bottomLeft" state="frozen"/>
      <selection pane="bottomLeft" activeCell="F20" sqref="F20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80" t="s">
        <v>14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1"/>
    </row>
    <row r="2" spans="1:16" ht="26.25" customHeight="1" thickBot="1" x14ac:dyDescent="0.3">
      <c r="A2" s="82" t="s">
        <v>15</v>
      </c>
      <c r="B2" s="82"/>
      <c r="C2" s="83"/>
      <c r="D2" s="26" t="s">
        <v>21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3">
      <c r="A3" s="82" t="s">
        <v>18</v>
      </c>
      <c r="B3" s="82"/>
      <c r="C3" s="83"/>
      <c r="D3" s="26">
        <v>3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3">
      <c r="A4" s="81" t="s">
        <v>3</v>
      </c>
      <c r="B4" s="82"/>
      <c r="C4" s="82"/>
      <c r="D4" s="77" t="s">
        <v>22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9"/>
      <c r="P4" s="1"/>
    </row>
    <row r="5" spans="1:16" ht="34.5" customHeight="1" thickBot="1" x14ac:dyDescent="0.3">
      <c r="A5" s="81" t="s">
        <v>10</v>
      </c>
      <c r="B5" s="82"/>
      <c r="C5" s="82"/>
      <c r="D5" s="77" t="s">
        <v>20</v>
      </c>
      <c r="E5" s="78"/>
      <c r="F5" s="78"/>
      <c r="G5" s="78"/>
      <c r="H5" s="78"/>
      <c r="I5" s="78"/>
      <c r="J5" s="78"/>
      <c r="K5" s="78"/>
      <c r="L5" s="78"/>
      <c r="M5" s="78"/>
      <c r="N5" s="78"/>
      <c r="O5" s="79"/>
      <c r="P5" s="1"/>
    </row>
    <row r="6" spans="1:16" ht="34.5" customHeight="1" thickBot="1" x14ac:dyDescent="0.3">
      <c r="A6" s="14"/>
      <c r="B6" s="15"/>
      <c r="C6" s="16"/>
      <c r="D6" s="74" t="s">
        <v>16</v>
      </c>
      <c r="E6" s="75"/>
      <c r="F6" s="75"/>
      <c r="G6" s="75"/>
      <c r="H6" s="76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3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5.75" thickBot="1" x14ac:dyDescent="0.3">
      <c r="A8" s="23">
        <v>1</v>
      </c>
      <c r="B8" s="69" t="s">
        <v>23</v>
      </c>
      <c r="C8" s="70" t="s">
        <v>24</v>
      </c>
      <c r="D8" s="29">
        <v>7.5</v>
      </c>
      <c r="E8" s="29">
        <v>8</v>
      </c>
      <c r="F8" s="30">
        <v>8</v>
      </c>
      <c r="G8" s="29">
        <v>8.5</v>
      </c>
      <c r="H8" s="29"/>
      <c r="I8" s="9">
        <f>SUM(D8:H8)</f>
        <v>32</v>
      </c>
      <c r="J8" s="42"/>
      <c r="K8" s="42"/>
      <c r="L8" s="54">
        <f>SUM(I8,J8,K8)</f>
        <v>32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5.75" thickBot="1" x14ac:dyDescent="0.3">
      <c r="A9" s="24">
        <v>2</v>
      </c>
      <c r="B9" s="71" t="s">
        <v>25</v>
      </c>
      <c r="C9" s="72" t="s">
        <v>26</v>
      </c>
      <c r="D9" s="31">
        <v>8.5</v>
      </c>
      <c r="E9" s="31">
        <v>9</v>
      </c>
      <c r="F9" s="32">
        <v>8</v>
      </c>
      <c r="G9" s="31">
        <v>11.5</v>
      </c>
      <c r="H9" s="31"/>
      <c r="I9" s="11">
        <f t="shared" ref="I9:I72" si="0">SUM(D9:H9)</f>
        <v>37</v>
      </c>
      <c r="J9" s="39"/>
      <c r="K9" s="39"/>
      <c r="L9" s="55">
        <f t="shared" ref="L9:L72" si="1">SUM(I9,J9,K9)</f>
        <v>37</v>
      </c>
      <c r="M9" s="7"/>
      <c r="N9" s="60" t="str">
        <f t="shared" ref="N9:N72" si="2">IF(L9&gt;50.499,L9,"Није положио(ла)")</f>
        <v>Није положио(ла)</v>
      </c>
      <c r="O9" s="63">
        <f t="shared" ref="O9:O72" si="3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5.75" thickBot="1" x14ac:dyDescent="0.3">
      <c r="A10" s="24">
        <v>3</v>
      </c>
      <c r="B10" s="71" t="s">
        <v>27</v>
      </c>
      <c r="C10" s="72" t="s">
        <v>28</v>
      </c>
      <c r="D10" s="31">
        <v>8</v>
      </c>
      <c r="E10" s="31">
        <v>8</v>
      </c>
      <c r="F10" s="32">
        <v>8.5</v>
      </c>
      <c r="G10" s="31">
        <v>12</v>
      </c>
      <c r="H10" s="31"/>
      <c r="I10" s="11">
        <f t="shared" si="0"/>
        <v>36.5</v>
      </c>
      <c r="J10" s="39"/>
      <c r="K10" s="39"/>
      <c r="L10" s="55">
        <f t="shared" si="1"/>
        <v>36.5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.75" thickBot="1" x14ac:dyDescent="0.3">
      <c r="A11" s="24">
        <v>4</v>
      </c>
      <c r="B11" s="71" t="s">
        <v>29</v>
      </c>
      <c r="C11" s="72" t="s">
        <v>30</v>
      </c>
      <c r="D11" s="33">
        <v>9</v>
      </c>
      <c r="E11" s="33">
        <v>10</v>
      </c>
      <c r="F11" s="34">
        <v>8</v>
      </c>
      <c r="G11" s="33">
        <v>8.5</v>
      </c>
      <c r="H11" s="33"/>
      <c r="I11" s="11">
        <f t="shared" si="0"/>
        <v>35.5</v>
      </c>
      <c r="J11" s="40"/>
      <c r="K11" s="40"/>
      <c r="L11" s="55">
        <f t="shared" si="1"/>
        <v>35.5</v>
      </c>
      <c r="M11" s="7"/>
      <c r="N11" s="60" t="str">
        <f t="shared" si="2"/>
        <v>Није положио(ла)</v>
      </c>
      <c r="O11" s="63">
        <f t="shared" si="3"/>
        <v>5</v>
      </c>
      <c r="P11" s="1"/>
    </row>
    <row r="12" spans="1:16" ht="15.75" thickBot="1" x14ac:dyDescent="0.3">
      <c r="A12" s="24">
        <v>5</v>
      </c>
      <c r="B12" s="71" t="s">
        <v>31</v>
      </c>
      <c r="C12" s="72" t="s">
        <v>32</v>
      </c>
      <c r="D12" s="31">
        <v>9</v>
      </c>
      <c r="E12" s="31">
        <v>10</v>
      </c>
      <c r="F12" s="32">
        <v>8</v>
      </c>
      <c r="G12" s="31">
        <v>9</v>
      </c>
      <c r="H12" s="31"/>
      <c r="I12" s="11">
        <f t="shared" si="0"/>
        <v>36</v>
      </c>
      <c r="J12" s="39"/>
      <c r="K12" s="39"/>
      <c r="L12" s="55">
        <f t="shared" si="1"/>
        <v>36</v>
      </c>
      <c r="M12" s="12"/>
      <c r="N12" s="60" t="str">
        <f t="shared" si="2"/>
        <v>Није положио(ла)</v>
      </c>
      <c r="O12" s="63">
        <f t="shared" si="3"/>
        <v>5</v>
      </c>
      <c r="P12" s="1"/>
    </row>
    <row r="13" spans="1:16" ht="15.75" thickBot="1" x14ac:dyDescent="0.3">
      <c r="A13" s="24">
        <v>6</v>
      </c>
      <c r="B13" s="71" t="s">
        <v>33</v>
      </c>
      <c r="C13" s="72" t="s">
        <v>34</v>
      </c>
      <c r="D13" s="31">
        <v>9</v>
      </c>
      <c r="E13" s="31">
        <v>10</v>
      </c>
      <c r="F13" s="32">
        <v>10</v>
      </c>
      <c r="G13" s="31">
        <v>15</v>
      </c>
      <c r="H13" s="31"/>
      <c r="I13" s="11">
        <f t="shared" si="0"/>
        <v>44</v>
      </c>
      <c r="J13" s="39"/>
      <c r="K13" s="39"/>
      <c r="L13" s="55">
        <f t="shared" si="1"/>
        <v>44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.75" thickBot="1" x14ac:dyDescent="0.3">
      <c r="A14" s="24">
        <v>7</v>
      </c>
      <c r="B14" s="71" t="s">
        <v>35</v>
      </c>
      <c r="C14" s="72" t="s">
        <v>36</v>
      </c>
      <c r="D14" s="31">
        <v>9</v>
      </c>
      <c r="E14" s="31">
        <v>8</v>
      </c>
      <c r="F14" s="32">
        <v>8.5</v>
      </c>
      <c r="G14" s="31">
        <v>5.5</v>
      </c>
      <c r="H14" s="31"/>
      <c r="I14" s="11">
        <f t="shared" si="0"/>
        <v>31</v>
      </c>
      <c r="J14" s="39"/>
      <c r="K14" s="39"/>
      <c r="L14" s="55">
        <f t="shared" si="1"/>
        <v>31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.75" thickBot="1" x14ac:dyDescent="0.3">
      <c r="A15" s="24">
        <v>8</v>
      </c>
      <c r="B15" s="71" t="s">
        <v>37</v>
      </c>
      <c r="C15" s="72" t="s">
        <v>38</v>
      </c>
      <c r="D15" s="31">
        <v>9</v>
      </c>
      <c r="E15" s="31">
        <v>10</v>
      </c>
      <c r="F15" s="32">
        <v>7.5</v>
      </c>
      <c r="G15" s="31">
        <v>12</v>
      </c>
      <c r="H15" s="31"/>
      <c r="I15" s="11">
        <f t="shared" si="0"/>
        <v>38.5</v>
      </c>
      <c r="J15" s="39"/>
      <c r="K15" s="39"/>
      <c r="L15" s="55">
        <f t="shared" si="1"/>
        <v>38.5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.75" thickBot="1" x14ac:dyDescent="0.3">
      <c r="A16" s="24">
        <v>9</v>
      </c>
      <c r="B16" s="71" t="s">
        <v>39</v>
      </c>
      <c r="C16" s="72" t="s">
        <v>40</v>
      </c>
      <c r="D16" s="31">
        <v>10</v>
      </c>
      <c r="E16" s="31">
        <v>9</v>
      </c>
      <c r="F16" s="32">
        <v>10</v>
      </c>
      <c r="G16" s="31">
        <v>12.5</v>
      </c>
      <c r="H16" s="31"/>
      <c r="I16" s="11">
        <f t="shared" si="0"/>
        <v>41.5</v>
      </c>
      <c r="J16" s="39"/>
      <c r="K16" s="39"/>
      <c r="L16" s="55">
        <f t="shared" si="1"/>
        <v>41.5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.75" thickBot="1" x14ac:dyDescent="0.3">
      <c r="A17" s="24">
        <v>10</v>
      </c>
      <c r="B17" s="71" t="s">
        <v>41</v>
      </c>
      <c r="C17" s="72" t="s">
        <v>42</v>
      </c>
      <c r="D17" s="31">
        <v>8</v>
      </c>
      <c r="E17" s="31">
        <v>9</v>
      </c>
      <c r="F17" s="32">
        <v>7.5</v>
      </c>
      <c r="G17" s="31">
        <v>15</v>
      </c>
      <c r="H17" s="31"/>
      <c r="I17" s="11">
        <f t="shared" si="0"/>
        <v>39.5</v>
      </c>
      <c r="J17" s="39"/>
      <c r="K17" s="39"/>
      <c r="L17" s="55">
        <f t="shared" si="1"/>
        <v>39.5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.75" thickBot="1" x14ac:dyDescent="0.3">
      <c r="A18" s="24">
        <v>11</v>
      </c>
      <c r="B18" s="71" t="s">
        <v>43</v>
      </c>
      <c r="C18" s="72" t="s">
        <v>44</v>
      </c>
      <c r="D18" s="31">
        <v>9.5</v>
      </c>
      <c r="E18" s="31">
        <v>9</v>
      </c>
      <c r="F18" s="32">
        <v>8</v>
      </c>
      <c r="G18" s="31">
        <v>8</v>
      </c>
      <c r="H18" s="31"/>
      <c r="I18" s="11">
        <f t="shared" si="0"/>
        <v>34.5</v>
      </c>
      <c r="J18" s="39"/>
      <c r="K18" s="39"/>
      <c r="L18" s="55">
        <f t="shared" si="1"/>
        <v>34.5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.75" thickBot="1" x14ac:dyDescent="0.3">
      <c r="A19" s="24">
        <v>12</v>
      </c>
      <c r="B19" s="71" t="s">
        <v>45</v>
      </c>
      <c r="C19" s="72" t="s">
        <v>46</v>
      </c>
      <c r="D19" s="31">
        <v>10</v>
      </c>
      <c r="E19" s="31">
        <v>9</v>
      </c>
      <c r="F19" s="32">
        <v>3.5</v>
      </c>
      <c r="G19" s="31">
        <v>7.5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.75" thickBot="1" x14ac:dyDescent="0.3">
      <c r="A20" s="24">
        <v>13</v>
      </c>
      <c r="B20" s="71" t="s">
        <v>47</v>
      </c>
      <c r="C20" s="72" t="s">
        <v>48</v>
      </c>
      <c r="D20" s="31">
        <v>7</v>
      </c>
      <c r="E20" s="31">
        <v>7</v>
      </c>
      <c r="F20" s="32">
        <v>8</v>
      </c>
      <c r="G20" s="31">
        <v>18.5</v>
      </c>
      <c r="H20" s="31"/>
      <c r="I20" s="11">
        <f t="shared" si="0"/>
        <v>40.5</v>
      </c>
      <c r="J20" s="39"/>
      <c r="K20" s="39"/>
      <c r="L20" s="55">
        <f t="shared" si="1"/>
        <v>40.5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.75" thickBot="1" x14ac:dyDescent="0.3">
      <c r="A21" s="24">
        <v>14</v>
      </c>
      <c r="B21" s="71" t="s">
        <v>49</v>
      </c>
      <c r="C21" s="72" t="s">
        <v>50</v>
      </c>
      <c r="D21" s="31"/>
      <c r="E21" s="31" t="s">
        <v>116</v>
      </c>
      <c r="F21" s="32"/>
      <c r="G21" s="31" t="s">
        <v>116</v>
      </c>
      <c r="H21" s="31"/>
      <c r="I21" s="11">
        <f t="shared" si="0"/>
        <v>0</v>
      </c>
      <c r="J21" s="39"/>
      <c r="K21" s="39"/>
      <c r="L21" s="55">
        <f t="shared" si="1"/>
        <v>0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.75" thickBot="1" x14ac:dyDescent="0.3">
      <c r="A22" s="24">
        <v>15</v>
      </c>
      <c r="B22" s="71" t="s">
        <v>51</v>
      </c>
      <c r="C22" s="72" t="s">
        <v>52</v>
      </c>
      <c r="D22" s="31">
        <v>9</v>
      </c>
      <c r="E22" s="31">
        <v>10</v>
      </c>
      <c r="F22" s="32">
        <v>8</v>
      </c>
      <c r="G22" s="31">
        <v>7.5</v>
      </c>
      <c r="H22" s="31"/>
      <c r="I22" s="11">
        <f t="shared" si="0"/>
        <v>34.5</v>
      </c>
      <c r="J22" s="39"/>
      <c r="K22" s="39"/>
      <c r="L22" s="55">
        <f t="shared" si="1"/>
        <v>34.5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.75" thickBot="1" x14ac:dyDescent="0.3">
      <c r="A23" s="24">
        <v>16</v>
      </c>
      <c r="B23" s="71" t="s">
        <v>53</v>
      </c>
      <c r="C23" s="72" t="s">
        <v>54</v>
      </c>
      <c r="D23" s="31">
        <v>9</v>
      </c>
      <c r="E23" s="31">
        <v>10</v>
      </c>
      <c r="F23" s="32">
        <v>8</v>
      </c>
      <c r="G23" s="31">
        <v>9.5</v>
      </c>
      <c r="H23" s="31"/>
      <c r="I23" s="11">
        <f t="shared" si="0"/>
        <v>36.5</v>
      </c>
      <c r="J23" s="39"/>
      <c r="K23" s="39"/>
      <c r="L23" s="55">
        <f t="shared" si="1"/>
        <v>36.5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.75" thickBot="1" x14ac:dyDescent="0.3">
      <c r="A24" s="24">
        <v>17</v>
      </c>
      <c r="B24" s="71" t="s">
        <v>55</v>
      </c>
      <c r="C24" s="72" t="s">
        <v>56</v>
      </c>
      <c r="D24" s="31">
        <v>10</v>
      </c>
      <c r="E24" s="31">
        <v>10</v>
      </c>
      <c r="F24" s="32">
        <v>9</v>
      </c>
      <c r="G24" s="31">
        <v>16</v>
      </c>
      <c r="H24" s="31"/>
      <c r="I24" s="11">
        <f t="shared" si="0"/>
        <v>45</v>
      </c>
      <c r="J24" s="39"/>
      <c r="K24" s="39"/>
      <c r="L24" s="55">
        <f t="shared" si="1"/>
        <v>45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.75" thickBot="1" x14ac:dyDescent="0.3">
      <c r="A25" s="24">
        <v>18</v>
      </c>
      <c r="B25" s="71" t="s">
        <v>57</v>
      </c>
      <c r="C25" s="72" t="s">
        <v>58</v>
      </c>
      <c r="D25" s="31">
        <v>9</v>
      </c>
      <c r="E25" s="31">
        <v>9</v>
      </c>
      <c r="F25" s="32">
        <v>7.5</v>
      </c>
      <c r="G25" s="31">
        <v>14</v>
      </c>
      <c r="H25" s="31"/>
      <c r="I25" s="11">
        <f t="shared" si="0"/>
        <v>39.5</v>
      </c>
      <c r="J25" s="39"/>
      <c r="K25" s="39"/>
      <c r="L25" s="55">
        <f t="shared" si="1"/>
        <v>39.5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.75" thickBot="1" x14ac:dyDescent="0.3">
      <c r="A26" s="24">
        <v>19</v>
      </c>
      <c r="B26" s="71" t="s">
        <v>59</v>
      </c>
      <c r="C26" s="72" t="s">
        <v>60</v>
      </c>
      <c r="D26" s="31">
        <v>10</v>
      </c>
      <c r="E26" s="31">
        <v>10</v>
      </c>
      <c r="F26" s="32">
        <v>9</v>
      </c>
      <c r="G26" s="31">
        <v>11.5</v>
      </c>
      <c r="H26" s="31"/>
      <c r="I26" s="11">
        <f t="shared" si="0"/>
        <v>40.5</v>
      </c>
      <c r="J26" s="39"/>
      <c r="K26" s="39"/>
      <c r="L26" s="55">
        <f t="shared" si="1"/>
        <v>40.5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.75" thickBot="1" x14ac:dyDescent="0.3">
      <c r="A27" s="24">
        <v>20</v>
      </c>
      <c r="B27" s="71" t="s">
        <v>61</v>
      </c>
      <c r="C27" s="72" t="s">
        <v>62</v>
      </c>
      <c r="D27" s="31">
        <v>9</v>
      </c>
      <c r="E27" s="31">
        <v>9</v>
      </c>
      <c r="F27" s="32">
        <v>7.5</v>
      </c>
      <c r="G27" s="31">
        <v>5.5</v>
      </c>
      <c r="H27" s="31"/>
      <c r="I27" s="11">
        <f t="shared" si="0"/>
        <v>31</v>
      </c>
      <c r="J27" s="39"/>
      <c r="K27" s="39"/>
      <c r="L27" s="55">
        <f t="shared" si="1"/>
        <v>31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.75" thickBot="1" x14ac:dyDescent="0.3">
      <c r="A28" s="24">
        <v>21</v>
      </c>
      <c r="B28" s="71" t="s">
        <v>63</v>
      </c>
      <c r="C28" s="72" t="s">
        <v>64</v>
      </c>
      <c r="D28" s="31">
        <v>9</v>
      </c>
      <c r="E28" s="31">
        <v>9</v>
      </c>
      <c r="F28" s="32">
        <v>7.5</v>
      </c>
      <c r="G28" s="31">
        <v>8.5</v>
      </c>
      <c r="H28" s="31"/>
      <c r="I28" s="11">
        <f t="shared" si="0"/>
        <v>34</v>
      </c>
      <c r="J28" s="39"/>
      <c r="K28" s="39"/>
      <c r="L28" s="55">
        <f t="shared" si="1"/>
        <v>34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.75" thickBot="1" x14ac:dyDescent="0.3">
      <c r="A29" s="24">
        <v>22</v>
      </c>
      <c r="B29" s="71" t="s">
        <v>65</v>
      </c>
      <c r="C29" s="72" t="s">
        <v>66</v>
      </c>
      <c r="D29" s="31">
        <v>8</v>
      </c>
      <c r="E29" s="31">
        <v>9</v>
      </c>
      <c r="F29" s="32">
        <v>10</v>
      </c>
      <c r="G29" s="31">
        <v>14.5</v>
      </c>
      <c r="H29" s="31"/>
      <c r="I29" s="11">
        <f t="shared" si="0"/>
        <v>41.5</v>
      </c>
      <c r="J29" s="39"/>
      <c r="K29" s="39"/>
      <c r="L29" s="55">
        <f t="shared" si="1"/>
        <v>41.5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.75" thickBot="1" x14ac:dyDescent="0.3">
      <c r="A30" s="24">
        <v>23</v>
      </c>
      <c r="B30" s="71" t="s">
        <v>67</v>
      </c>
      <c r="C30" s="72" t="s">
        <v>68</v>
      </c>
      <c r="D30" s="31">
        <v>7</v>
      </c>
      <c r="E30" s="31">
        <v>8</v>
      </c>
      <c r="F30" s="32">
        <v>7</v>
      </c>
      <c r="G30" s="31">
        <v>9.5</v>
      </c>
      <c r="H30" s="31"/>
      <c r="I30" s="11">
        <f t="shared" si="0"/>
        <v>31.5</v>
      </c>
      <c r="J30" s="39"/>
      <c r="K30" s="39"/>
      <c r="L30" s="55">
        <f t="shared" si="1"/>
        <v>31.5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.75" thickBot="1" x14ac:dyDescent="0.3">
      <c r="A31" s="24">
        <v>24</v>
      </c>
      <c r="B31" s="71" t="s">
        <v>69</v>
      </c>
      <c r="C31" s="72" t="s">
        <v>70</v>
      </c>
      <c r="D31" s="31">
        <v>8</v>
      </c>
      <c r="E31" s="31">
        <v>8</v>
      </c>
      <c r="F31" s="32">
        <v>8.5</v>
      </c>
      <c r="G31" s="31">
        <v>16.5</v>
      </c>
      <c r="H31" s="31"/>
      <c r="I31" s="11">
        <f t="shared" si="0"/>
        <v>41</v>
      </c>
      <c r="J31" s="39"/>
      <c r="K31" s="39"/>
      <c r="L31" s="55">
        <f t="shared" si="1"/>
        <v>41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25</v>
      </c>
      <c r="B32" s="71" t="s">
        <v>71</v>
      </c>
      <c r="C32" s="72" t="s">
        <v>72</v>
      </c>
      <c r="D32" s="31">
        <v>8</v>
      </c>
      <c r="E32" s="31">
        <v>8</v>
      </c>
      <c r="F32" s="32">
        <v>8.5</v>
      </c>
      <c r="G32" s="31">
        <v>15</v>
      </c>
      <c r="H32" s="31"/>
      <c r="I32" s="11">
        <f t="shared" si="0"/>
        <v>39.5</v>
      </c>
      <c r="J32" s="39"/>
      <c r="K32" s="39"/>
      <c r="L32" s="55">
        <f t="shared" si="1"/>
        <v>39.5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26</v>
      </c>
      <c r="B33" s="71" t="s">
        <v>73</v>
      </c>
      <c r="C33" s="72" t="s">
        <v>74</v>
      </c>
      <c r="D33" s="31">
        <v>8</v>
      </c>
      <c r="E33" s="31">
        <v>9</v>
      </c>
      <c r="F33" s="32">
        <v>8</v>
      </c>
      <c r="G33" s="31">
        <v>12</v>
      </c>
      <c r="H33" s="31"/>
      <c r="I33" s="11">
        <f t="shared" si="0"/>
        <v>37</v>
      </c>
      <c r="J33" s="39"/>
      <c r="K33" s="39"/>
      <c r="L33" s="55">
        <f t="shared" si="1"/>
        <v>37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27</v>
      </c>
      <c r="B34" s="71" t="s">
        <v>75</v>
      </c>
      <c r="C34" s="72" t="s">
        <v>76</v>
      </c>
      <c r="D34" s="31">
        <v>8</v>
      </c>
      <c r="E34" s="31">
        <v>8</v>
      </c>
      <c r="F34" s="32">
        <v>8</v>
      </c>
      <c r="G34" s="31">
        <v>15.5</v>
      </c>
      <c r="H34" s="31"/>
      <c r="I34" s="11">
        <f t="shared" si="0"/>
        <v>39.5</v>
      </c>
      <c r="J34" s="39"/>
      <c r="K34" s="39"/>
      <c r="L34" s="55">
        <f t="shared" si="1"/>
        <v>39.5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28</v>
      </c>
      <c r="B35" s="71" t="s">
        <v>77</v>
      </c>
      <c r="C35" s="72" t="s">
        <v>78</v>
      </c>
      <c r="D35" s="31">
        <v>9</v>
      </c>
      <c r="E35" s="31">
        <v>10</v>
      </c>
      <c r="F35" s="32">
        <v>8</v>
      </c>
      <c r="G35" s="31">
        <v>16.5</v>
      </c>
      <c r="H35" s="31"/>
      <c r="I35" s="11">
        <f t="shared" si="0"/>
        <v>43.5</v>
      </c>
      <c r="J35" s="39"/>
      <c r="K35" s="39"/>
      <c r="L35" s="55">
        <f t="shared" si="1"/>
        <v>43.5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29</v>
      </c>
      <c r="B36" s="71" t="s">
        <v>79</v>
      </c>
      <c r="C36" s="72" t="s">
        <v>80</v>
      </c>
      <c r="D36" s="31">
        <v>7</v>
      </c>
      <c r="E36" s="31">
        <v>9</v>
      </c>
      <c r="F36" s="32">
        <v>8</v>
      </c>
      <c r="G36" s="31">
        <v>6</v>
      </c>
      <c r="H36" s="31"/>
      <c r="I36" s="11">
        <f t="shared" si="0"/>
        <v>30</v>
      </c>
      <c r="J36" s="39"/>
      <c r="K36" s="39"/>
      <c r="L36" s="55">
        <f t="shared" si="1"/>
        <v>30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30</v>
      </c>
      <c r="B37" s="71" t="s">
        <v>81</v>
      </c>
      <c r="C37" s="72" t="s">
        <v>82</v>
      </c>
      <c r="D37" s="31">
        <v>8</v>
      </c>
      <c r="E37" s="31">
        <v>9</v>
      </c>
      <c r="F37" s="32">
        <v>10</v>
      </c>
      <c r="G37" s="31">
        <v>4</v>
      </c>
      <c r="H37" s="31"/>
      <c r="I37" s="11">
        <f t="shared" si="0"/>
        <v>31</v>
      </c>
      <c r="J37" s="39"/>
      <c r="K37" s="39"/>
      <c r="L37" s="55">
        <f t="shared" si="1"/>
        <v>31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31</v>
      </c>
      <c r="B38" s="71" t="s">
        <v>83</v>
      </c>
      <c r="C38" s="72" t="s">
        <v>84</v>
      </c>
      <c r="D38" s="31">
        <v>8</v>
      </c>
      <c r="E38" s="31">
        <v>9</v>
      </c>
      <c r="F38" s="32">
        <v>10</v>
      </c>
      <c r="G38" s="31">
        <v>13.5</v>
      </c>
      <c r="H38" s="31"/>
      <c r="I38" s="11">
        <f t="shared" si="0"/>
        <v>40.5</v>
      </c>
      <c r="J38" s="39"/>
      <c r="K38" s="39"/>
      <c r="L38" s="55">
        <f t="shared" si="1"/>
        <v>40.5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32</v>
      </c>
      <c r="B39" s="67" t="s">
        <v>85</v>
      </c>
      <c r="C39" s="68" t="s">
        <v>86</v>
      </c>
      <c r="D39" s="31">
        <v>7</v>
      </c>
      <c r="E39" s="31" t="s">
        <v>116</v>
      </c>
      <c r="F39" s="32">
        <v>7</v>
      </c>
      <c r="G39" s="31">
        <v>8</v>
      </c>
      <c r="H39" s="31"/>
      <c r="I39" s="11">
        <f t="shared" si="0"/>
        <v>22</v>
      </c>
      <c r="J39" s="39"/>
      <c r="K39" s="39"/>
      <c r="L39" s="55">
        <f t="shared" si="1"/>
        <v>22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33</v>
      </c>
      <c r="B40" s="67" t="s">
        <v>87</v>
      </c>
      <c r="C40" s="68" t="s">
        <v>88</v>
      </c>
      <c r="D40" s="31">
        <v>10</v>
      </c>
      <c r="E40" s="31">
        <v>10</v>
      </c>
      <c r="F40" s="32">
        <v>10</v>
      </c>
      <c r="G40" s="31">
        <v>2</v>
      </c>
      <c r="H40" s="31"/>
      <c r="I40" s="11">
        <f t="shared" si="0"/>
        <v>32</v>
      </c>
      <c r="J40" s="39"/>
      <c r="K40" s="39"/>
      <c r="L40" s="55">
        <f t="shared" si="1"/>
        <v>32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34</v>
      </c>
      <c r="B41" s="67" t="s">
        <v>89</v>
      </c>
      <c r="C41" s="68" t="s">
        <v>90</v>
      </c>
      <c r="D41" s="31">
        <v>10</v>
      </c>
      <c r="E41" s="31">
        <v>10</v>
      </c>
      <c r="F41" s="32">
        <v>10</v>
      </c>
      <c r="G41" s="31">
        <v>13</v>
      </c>
      <c r="H41" s="31"/>
      <c r="I41" s="11">
        <f t="shared" si="0"/>
        <v>43</v>
      </c>
      <c r="J41" s="39"/>
      <c r="K41" s="39"/>
      <c r="L41" s="55">
        <f t="shared" si="1"/>
        <v>43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35</v>
      </c>
      <c r="B42" s="67" t="s">
        <v>91</v>
      </c>
      <c r="C42" s="68" t="s">
        <v>92</v>
      </c>
      <c r="D42" s="31">
        <v>6</v>
      </c>
      <c r="E42" s="31">
        <v>8</v>
      </c>
      <c r="F42" s="32">
        <v>8</v>
      </c>
      <c r="G42" s="31">
        <v>12</v>
      </c>
      <c r="H42" s="31"/>
      <c r="I42" s="11">
        <f t="shared" si="0"/>
        <v>34</v>
      </c>
      <c r="J42" s="39"/>
      <c r="K42" s="39"/>
      <c r="L42" s="55">
        <f t="shared" si="1"/>
        <v>34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ht="15.75" thickBot="1" x14ac:dyDescent="0.3">
      <c r="A43" s="24">
        <v>36</v>
      </c>
      <c r="B43" s="67" t="s">
        <v>93</v>
      </c>
      <c r="C43" s="68" t="s">
        <v>94</v>
      </c>
      <c r="D43" s="31">
        <v>8.5</v>
      </c>
      <c r="E43" s="31">
        <v>10</v>
      </c>
      <c r="F43" s="32">
        <v>8</v>
      </c>
      <c r="G43" s="31">
        <v>11.5</v>
      </c>
      <c r="H43" s="31"/>
      <c r="I43" s="11">
        <f t="shared" si="0"/>
        <v>38</v>
      </c>
      <c r="J43" s="39"/>
      <c r="K43" s="39"/>
      <c r="L43" s="55">
        <f t="shared" si="1"/>
        <v>38</v>
      </c>
      <c r="M43" s="7"/>
      <c r="N43" s="60" t="str">
        <f t="shared" si="2"/>
        <v>Није положио(ла)</v>
      </c>
      <c r="O43" s="63">
        <f t="shared" si="3"/>
        <v>5</v>
      </c>
      <c r="P43" s="1"/>
    </row>
    <row r="44" spans="1:16" s="4" customFormat="1" ht="15.75" thickBot="1" x14ac:dyDescent="0.3">
      <c r="A44" s="24">
        <v>37</v>
      </c>
      <c r="B44" s="67" t="s">
        <v>95</v>
      </c>
      <c r="C44" s="68" t="s">
        <v>96</v>
      </c>
      <c r="D44" s="31">
        <v>9</v>
      </c>
      <c r="E44" s="31">
        <v>10</v>
      </c>
      <c r="F44" s="32">
        <v>8</v>
      </c>
      <c r="G44" s="31">
        <v>11.5</v>
      </c>
      <c r="H44" s="31"/>
      <c r="I44" s="11">
        <f t="shared" si="0"/>
        <v>38.5</v>
      </c>
      <c r="J44" s="39"/>
      <c r="K44" s="39"/>
      <c r="L44" s="55">
        <f t="shared" si="1"/>
        <v>38.5</v>
      </c>
      <c r="M44" s="7"/>
      <c r="N44" s="60" t="str">
        <f t="shared" si="2"/>
        <v>Није положио(ла)</v>
      </c>
      <c r="O44" s="63">
        <f t="shared" si="3"/>
        <v>5</v>
      </c>
      <c r="P44" s="3"/>
    </row>
    <row r="45" spans="1:16" ht="15.75" thickBot="1" x14ac:dyDescent="0.3">
      <c r="A45" s="24">
        <v>38</v>
      </c>
      <c r="B45" s="67" t="s">
        <v>97</v>
      </c>
      <c r="C45" s="68" t="s">
        <v>98</v>
      </c>
      <c r="D45" s="31">
        <v>8.5</v>
      </c>
      <c r="E45" s="31">
        <v>10</v>
      </c>
      <c r="F45" s="32">
        <v>10</v>
      </c>
      <c r="G45" s="31">
        <v>14.5</v>
      </c>
      <c r="H45" s="31"/>
      <c r="I45" s="11">
        <f t="shared" si="0"/>
        <v>43</v>
      </c>
      <c r="J45" s="39"/>
      <c r="K45" s="39"/>
      <c r="L45" s="55">
        <f t="shared" si="1"/>
        <v>43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39</v>
      </c>
      <c r="B46" s="67" t="s">
        <v>99</v>
      </c>
      <c r="C46" s="68" t="s">
        <v>100</v>
      </c>
      <c r="D46" s="31">
        <v>8.5</v>
      </c>
      <c r="E46" s="31">
        <v>9</v>
      </c>
      <c r="F46" s="32">
        <v>10</v>
      </c>
      <c r="G46" s="31">
        <v>9</v>
      </c>
      <c r="H46" s="31"/>
      <c r="I46" s="11">
        <f t="shared" si="0"/>
        <v>36.5</v>
      </c>
      <c r="J46" s="39"/>
      <c r="K46" s="39"/>
      <c r="L46" s="55">
        <f t="shared" si="1"/>
        <v>36.5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40</v>
      </c>
      <c r="B47" s="67" t="s">
        <v>101</v>
      </c>
      <c r="C47" s="68" t="s">
        <v>102</v>
      </c>
      <c r="D47" s="31">
        <v>9</v>
      </c>
      <c r="E47" s="31">
        <v>9</v>
      </c>
      <c r="F47" s="32">
        <v>8</v>
      </c>
      <c r="G47" s="31">
        <v>13.5</v>
      </c>
      <c r="H47" s="31"/>
      <c r="I47" s="11">
        <f t="shared" si="0"/>
        <v>39.5</v>
      </c>
      <c r="J47" s="39"/>
      <c r="K47" s="39"/>
      <c r="L47" s="55">
        <f t="shared" si="1"/>
        <v>39.5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41</v>
      </c>
      <c r="B48" s="67" t="s">
        <v>103</v>
      </c>
      <c r="C48" s="68" t="s">
        <v>104</v>
      </c>
      <c r="D48" s="31">
        <v>10</v>
      </c>
      <c r="E48" s="31">
        <v>9</v>
      </c>
      <c r="F48" s="32">
        <v>10</v>
      </c>
      <c r="G48" s="31">
        <v>12</v>
      </c>
      <c r="H48" s="31"/>
      <c r="I48" s="11">
        <f t="shared" si="0"/>
        <v>41</v>
      </c>
      <c r="J48" s="39"/>
      <c r="K48" s="39"/>
      <c r="L48" s="55">
        <f t="shared" si="1"/>
        <v>41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.75" thickBot="1" x14ac:dyDescent="0.3">
      <c r="A49" s="24">
        <v>42</v>
      </c>
      <c r="B49" s="67" t="s">
        <v>105</v>
      </c>
      <c r="C49" s="68" t="s">
        <v>68</v>
      </c>
      <c r="D49" s="31">
        <v>9.5</v>
      </c>
      <c r="E49" s="31">
        <v>8</v>
      </c>
      <c r="F49" s="32">
        <v>10</v>
      </c>
      <c r="G49" s="31">
        <v>13.5</v>
      </c>
      <c r="H49" s="31"/>
      <c r="I49" s="11">
        <f t="shared" si="0"/>
        <v>41</v>
      </c>
      <c r="J49" s="39"/>
      <c r="K49" s="39"/>
      <c r="L49" s="55">
        <f t="shared" si="1"/>
        <v>41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" customHeight="1" thickBot="1" x14ac:dyDescent="0.3">
      <c r="A50" s="24">
        <v>43</v>
      </c>
      <c r="B50" s="67" t="s">
        <v>106</v>
      </c>
      <c r="C50" s="68" t="s">
        <v>107</v>
      </c>
      <c r="D50" s="31">
        <v>6</v>
      </c>
      <c r="E50" s="31">
        <v>8</v>
      </c>
      <c r="F50" s="32">
        <v>7</v>
      </c>
      <c r="G50" s="31">
        <v>13</v>
      </c>
      <c r="H50" s="31"/>
      <c r="I50" s="11">
        <f t="shared" si="0"/>
        <v>34</v>
      </c>
      <c r="J50" s="39"/>
      <c r="K50" s="39"/>
      <c r="L50" s="55">
        <f t="shared" si="1"/>
        <v>34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44</v>
      </c>
      <c r="B51" s="67" t="s">
        <v>108</v>
      </c>
      <c r="C51" s="68" t="s">
        <v>109</v>
      </c>
      <c r="D51" s="31">
        <v>10</v>
      </c>
      <c r="E51" s="31">
        <v>10</v>
      </c>
      <c r="F51" s="32">
        <v>10</v>
      </c>
      <c r="G51" s="31">
        <v>10.5</v>
      </c>
      <c r="H51" s="31"/>
      <c r="I51" s="11">
        <f t="shared" si="0"/>
        <v>40.5</v>
      </c>
      <c r="J51" s="39"/>
      <c r="K51" s="39"/>
      <c r="L51" s="55">
        <f t="shared" si="1"/>
        <v>40.5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45</v>
      </c>
      <c r="B52" s="67" t="s">
        <v>110</v>
      </c>
      <c r="C52" s="68" t="s">
        <v>111</v>
      </c>
      <c r="D52" s="31">
        <v>10</v>
      </c>
      <c r="E52" s="31">
        <v>10</v>
      </c>
      <c r="F52" s="32">
        <v>10</v>
      </c>
      <c r="G52" s="31">
        <v>19</v>
      </c>
      <c r="H52" s="31"/>
      <c r="I52" s="11">
        <f t="shared" si="0"/>
        <v>49</v>
      </c>
      <c r="J52" s="39"/>
      <c r="K52" s="39"/>
      <c r="L52" s="55">
        <f t="shared" si="1"/>
        <v>49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46</v>
      </c>
      <c r="B53" s="67" t="s">
        <v>112</v>
      </c>
      <c r="C53" s="68" t="s">
        <v>113</v>
      </c>
      <c r="D53" s="31">
        <v>9.5</v>
      </c>
      <c r="E53" s="31">
        <v>10</v>
      </c>
      <c r="F53" s="32">
        <v>10</v>
      </c>
      <c r="G53" s="31">
        <v>11</v>
      </c>
      <c r="H53" s="31"/>
      <c r="I53" s="11">
        <f t="shared" si="0"/>
        <v>40.5</v>
      </c>
      <c r="J53" s="39"/>
      <c r="K53" s="39"/>
      <c r="L53" s="55">
        <f t="shared" si="1"/>
        <v>40.5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47</v>
      </c>
      <c r="B54" s="67" t="s">
        <v>114</v>
      </c>
      <c r="C54" s="68" t="s">
        <v>115</v>
      </c>
      <c r="D54" s="31">
        <v>10</v>
      </c>
      <c r="E54" s="31">
        <v>9</v>
      </c>
      <c r="F54" s="32">
        <v>7</v>
      </c>
      <c r="G54" s="31">
        <v>3</v>
      </c>
      <c r="H54" s="31"/>
      <c r="I54" s="11">
        <f t="shared" si="0"/>
        <v>29</v>
      </c>
      <c r="J54" s="39"/>
      <c r="K54" s="39"/>
      <c r="L54" s="55">
        <f t="shared" si="1"/>
        <v>29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48</v>
      </c>
      <c r="B55" s="73">
        <v>3790</v>
      </c>
      <c r="C55" s="68" t="s">
        <v>117</v>
      </c>
      <c r="D55" s="31">
        <v>9</v>
      </c>
      <c r="E55" s="31">
        <v>10</v>
      </c>
      <c r="F55" s="32">
        <v>10</v>
      </c>
      <c r="G55" s="31">
        <v>14</v>
      </c>
      <c r="H55" s="31"/>
      <c r="I55" s="11">
        <f t="shared" si="0"/>
        <v>43</v>
      </c>
      <c r="J55" s="39"/>
      <c r="K55" s="39"/>
      <c r="L55" s="55">
        <f t="shared" si="1"/>
        <v>43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49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50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51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52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53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54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55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56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57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58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59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60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61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62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63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64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65</v>
      </c>
      <c r="B72" s="67"/>
      <c r="C72" s="68"/>
      <c r="D72" s="31"/>
      <c r="E72" s="31"/>
      <c r="F72" s="32"/>
      <c r="G72" s="31"/>
      <c r="H72" s="31"/>
      <c r="I72" s="11">
        <f t="shared" si="0"/>
        <v>0</v>
      </c>
      <c r="J72" s="39"/>
      <c r="K72" s="39"/>
      <c r="L72" s="55">
        <f t="shared" si="1"/>
        <v>0</v>
      </c>
      <c r="M72" s="7"/>
      <c r="N72" s="60" t="str">
        <f t="shared" si="2"/>
        <v>Није положио(ла)</v>
      </c>
      <c r="O72" s="63">
        <f t="shared" si="3"/>
        <v>5</v>
      </c>
      <c r="P72" s="1"/>
    </row>
    <row r="73" spans="1:16" ht="15.75" thickBot="1" x14ac:dyDescent="0.3">
      <c r="A73" s="24">
        <v>66</v>
      </c>
      <c r="B73" s="67"/>
      <c r="C73" s="68"/>
      <c r="D73" s="31"/>
      <c r="E73" s="31"/>
      <c r="F73" s="32"/>
      <c r="G73" s="31"/>
      <c r="H73" s="31"/>
      <c r="I73" s="11">
        <f t="shared" ref="I73:I136" si="4">SUM(D73:H73)</f>
        <v>0</v>
      </c>
      <c r="J73" s="39"/>
      <c r="K73" s="39"/>
      <c r="L73" s="55">
        <f t="shared" ref="L73:L136" si="5">SUM(I73,J73,K73)</f>
        <v>0</v>
      </c>
      <c r="M73" s="7"/>
      <c r="N73" s="60" t="str">
        <f t="shared" ref="N73:N136" si="6">IF(L73&gt;50.499,L73,"Није положио(ла)")</f>
        <v>Није положио(ла)</v>
      </c>
      <c r="O73" s="63">
        <f t="shared" ref="O73:O136" si="7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5.75" thickBot="1" x14ac:dyDescent="0.3">
      <c r="A74" s="24">
        <v>67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68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69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70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71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72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73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74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75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76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77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78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79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80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81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82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83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84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85</v>
      </c>
      <c r="B92" s="67"/>
      <c r="C92" s="68"/>
      <c r="D92" s="31"/>
      <c r="E92" s="31"/>
      <c r="F92" s="32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4"/>
        <v>0</v>
      </c>
      <c r="J136" s="39"/>
      <c r="K136" s="39"/>
      <c r="L136" s="55">
        <f t="shared" si="5"/>
        <v>0</v>
      </c>
      <c r="M136" s="7"/>
      <c r="N136" s="60" t="str">
        <f t="shared" si="6"/>
        <v>Није положио(ла)</v>
      </c>
      <c r="O136" s="63">
        <f t="shared" si="7"/>
        <v>5</v>
      </c>
      <c r="P136" s="1"/>
    </row>
    <row r="137" spans="1:16" ht="15.75" thickBot="1" x14ac:dyDescent="0.3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8">SUM(D137:H137)</f>
        <v>0</v>
      </c>
      <c r="J137" s="39"/>
      <c r="K137" s="39"/>
      <c r="L137" s="55">
        <f t="shared" ref="L137:L200" si="9">SUM(I137,J137,K137)</f>
        <v>0</v>
      </c>
      <c r="M137" s="7"/>
      <c r="N137" s="60" t="str">
        <f t="shared" ref="N137:N200" si="10">IF(L137&gt;50.499,L137,"Није положио(ла)")</f>
        <v>Није положио(ла)</v>
      </c>
      <c r="O137" s="63">
        <f t="shared" ref="O137:O200" si="11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5.75" thickBot="1" x14ac:dyDescent="0.3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8"/>
        <v>0</v>
      </c>
      <c r="J200" s="39"/>
      <c r="K200" s="39"/>
      <c r="L200" s="55">
        <f t="shared" si="9"/>
        <v>0</v>
      </c>
      <c r="M200" s="7"/>
      <c r="N200" s="60" t="str">
        <f t="shared" si="10"/>
        <v>Није положио(ла)</v>
      </c>
      <c r="O200" s="63">
        <f t="shared" si="11"/>
        <v>5</v>
      </c>
      <c r="P200" s="1"/>
    </row>
    <row r="201" spans="1:16" ht="15.75" thickBot="1" x14ac:dyDescent="0.3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2">SUM(I201,J201,K201)</f>
        <v>0</v>
      </c>
      <c r="M201" s="7"/>
      <c r="N201" s="60" t="str">
        <f t="shared" ref="N201:N210" si="13">IF(L201&gt;50.499,L201,"Није положио(ла)")</f>
        <v>Није положио(ла)</v>
      </c>
      <c r="O201" s="63">
        <f t="shared" ref="O201:O210" si="14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5.75" thickBot="1" x14ac:dyDescent="0.3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5">SUM(D205:H205)</f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9"/>
      <c r="K208" s="39"/>
      <c r="L208" s="55">
        <f t="shared" si="12"/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5"/>
        <v>0</v>
      </c>
      <c r="J210" s="31"/>
      <c r="K210" s="31"/>
      <c r="L210" s="55">
        <f>SUM(I210,J210,K210)</f>
        <v>0</v>
      </c>
      <c r="M210" s="7"/>
      <c r="N210" s="60" t="str">
        <f t="shared" si="13"/>
        <v>Није положио(ла)</v>
      </c>
      <c r="O210" s="63">
        <f t="shared" si="14"/>
        <v>5</v>
      </c>
      <c r="P210" s="1"/>
    </row>
    <row r="211" spans="1:16" ht="15.75" thickBot="1" x14ac:dyDescent="0.3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6">SUM(D211:H211)</f>
        <v>0</v>
      </c>
      <c r="J211" s="31"/>
      <c r="K211" s="31"/>
      <c r="L211" s="55">
        <f t="shared" ref="L211:L268" si="17">SUM(I211,J211,K211)</f>
        <v>0</v>
      </c>
      <c r="M211" s="7"/>
      <c r="N211" s="60" t="str">
        <f t="shared" ref="N211:N268" si="18">IF(L211&gt;50.499,L211,"Није положио(ла)")</f>
        <v>Није положио(ла)</v>
      </c>
      <c r="O211" s="63">
        <f t="shared" ref="O211:O268" si="19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5.75" thickBot="1" x14ac:dyDescent="0.3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.75" thickBot="1" x14ac:dyDescent="0.3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" x14ac:dyDescent="0.25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6"/>
        <v>0</v>
      </c>
      <c r="J267" s="31"/>
      <c r="K267" s="31"/>
      <c r="L267" s="55">
        <f t="shared" si="17"/>
        <v>0</v>
      </c>
      <c r="M267" s="7"/>
      <c r="N267" s="60" t="str">
        <f t="shared" si="18"/>
        <v>Није положио(ла)</v>
      </c>
      <c r="O267" s="63">
        <f t="shared" si="19"/>
        <v>5</v>
      </c>
      <c r="P267" s="1"/>
    </row>
    <row r="268" spans="1:16" ht="15.75" thickBot="1" x14ac:dyDescent="0.3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6"/>
        <v>0</v>
      </c>
      <c r="J268" s="35"/>
      <c r="K268" s="35"/>
      <c r="L268" s="56">
        <f t="shared" si="17"/>
        <v>0</v>
      </c>
      <c r="M268" s="8"/>
      <c r="N268" s="65" t="str">
        <f t="shared" si="18"/>
        <v>Није положио(ла)</v>
      </c>
      <c r="O268" s="66">
        <f t="shared" si="19"/>
        <v>5</v>
      </c>
      <c r="P268" s="1"/>
    </row>
    <row r="269" spans="1:16" x14ac:dyDescent="0.2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Korisnik</cp:lastModifiedBy>
  <cp:lastPrinted>2013-06-04T07:15:43Z</cp:lastPrinted>
  <dcterms:created xsi:type="dcterms:W3CDTF">2012-05-10T08:39:06Z</dcterms:created>
  <dcterms:modified xsi:type="dcterms:W3CDTF">2022-01-25T06:34:05Z</dcterms:modified>
</cp:coreProperties>
</file>