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Поени" sheetId="1" r:id="rId1"/>
  </sheets>
  <definedNames>
    <definedName name="_xlnm.Print_Area" localSheetId="0">Поени!$A$5:$O$123</definedName>
  </definedNames>
  <calcPr calcId="144525"/>
</workbook>
</file>

<file path=xl/sharedStrings.xml><?xml version="1.0" encoding="utf-8"?>
<sst xmlns="http://schemas.openxmlformats.org/spreadsheetml/2006/main" count="148" uniqueCount="148">
  <si>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</si>
  <si>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</si>
  <si>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</si>
  <si>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</si>
  <si>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</si>
  <si>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СФ3529 Дечја рехабилитација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</si>
  <si>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</si>
  <si>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</si>
  <si>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</si>
  <si>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</si>
  <si>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</si>
  <si>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</si>
  <si>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</si>
  <si>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</si>
  <si>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</si>
  <si>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</si>
  <si>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</si>
  <si>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</si>
  <si>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</si>
  <si>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</si>
  <si>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</si>
  <si>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</si>
  <si>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</si>
  <si>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2007/23393-II</t>
  </si>
  <si>
    <t>Милутиновић Бојан</t>
  </si>
  <si>
    <t>2017/2954-II</t>
  </si>
  <si>
    <t>Живковић Милица</t>
  </si>
  <si>
    <t>2017/2966-II</t>
  </si>
  <si>
    <t>Стојилковић Страхиња</t>
  </si>
  <si>
    <t>2017/3069-II</t>
  </si>
  <si>
    <t>Младеновић Никола</t>
  </si>
  <si>
    <t>2017/3158-II</t>
  </si>
  <si>
    <t>Ђорђевић Никола</t>
  </si>
  <si>
    <t>2017/3272-II</t>
  </si>
  <si>
    <t>Стојановић Миљан</t>
  </si>
  <si>
    <t>2017/3316-II</t>
  </si>
  <si>
    <t>Радовановић Јелисавета</t>
  </si>
  <si>
    <t>2017/3332-II</t>
  </si>
  <si>
    <t>Димитријевић Наталија</t>
  </si>
  <si>
    <t>2017/3334-II</t>
  </si>
  <si>
    <t>Декић Раде</t>
  </si>
  <si>
    <t>2018/3608-II</t>
  </si>
  <si>
    <t>Андријашевић Вељко</t>
  </si>
  <si>
    <t>2018/3631-II</t>
  </si>
  <si>
    <t>Ангеловски Немања</t>
  </si>
  <si>
    <t>2018/3642-II</t>
  </si>
  <si>
    <t>Јанковић Ђорђе</t>
  </si>
  <si>
    <t>2018/3663-II</t>
  </si>
  <si>
    <t>Ђурић Андрија</t>
  </si>
  <si>
    <t>2018/3703-II</t>
  </si>
  <si>
    <t>Радуловић Александра</t>
  </si>
  <si>
    <t>2018/3706-II</t>
  </si>
  <si>
    <t>Миладиновић Маја</t>
  </si>
  <si>
    <t>2018/3771-II</t>
  </si>
  <si>
    <t>Матић Милан</t>
  </si>
  <si>
    <t>2018/3772-II</t>
  </si>
  <si>
    <t>Павловић Андрија</t>
  </si>
  <si>
    <t>2018/3785-II</t>
  </si>
  <si>
    <t>Марковић Тамара</t>
  </si>
  <si>
    <t>2018/3801-II</t>
  </si>
  <si>
    <t>Стојановић Јована</t>
  </si>
  <si>
    <t>2018/3902-II</t>
  </si>
  <si>
    <t>Здравковић Стефан</t>
  </si>
  <si>
    <t>2018/3975-II</t>
  </si>
  <si>
    <t>Аврамовић Даниел</t>
  </si>
  <si>
    <t>2019/4156-II</t>
  </si>
  <si>
    <t>Јаћовић Стефан</t>
  </si>
  <si>
    <t>2019/4169-II</t>
  </si>
  <si>
    <t>Кричак Анђела</t>
  </si>
  <si>
    <t>2019/4170-II</t>
  </si>
  <si>
    <t>Живадиновић Кристина</t>
  </si>
  <si>
    <t>2019/4172-II</t>
  </si>
  <si>
    <t>Костић Вања</t>
  </si>
  <si>
    <t>2019/4197-II</t>
  </si>
  <si>
    <t>Марковић Филип</t>
  </si>
  <si>
    <t>2019/4212-II</t>
  </si>
  <si>
    <t>Ранђеловић Филип</t>
  </si>
  <si>
    <t>2019/4224-II</t>
  </si>
  <si>
    <t>Антанасијевић Иван</t>
  </si>
  <si>
    <t>2019/4253-II</t>
  </si>
  <si>
    <t>Александровић Јана</t>
  </si>
  <si>
    <t>2019/4260-II</t>
  </si>
  <si>
    <t>Станојевић Јована</t>
  </si>
  <si>
    <t>2019/4281-II</t>
  </si>
  <si>
    <t>Стевановић Михајло</t>
  </si>
  <si>
    <t>2019/4286-II</t>
  </si>
  <si>
    <t>Тонић Андријана</t>
  </si>
  <si>
    <t>2019/4333-II</t>
  </si>
  <si>
    <t>Ћалић Анђела</t>
  </si>
  <si>
    <t>2019/4337-II</t>
  </si>
  <si>
    <t>Величковић Лидија</t>
  </si>
  <si>
    <t>2019/4338-II</t>
  </si>
  <si>
    <t>Дуњић Ненад</t>
  </si>
  <si>
    <t>2019/4361-II</t>
  </si>
  <si>
    <t>Перенић Јована</t>
  </si>
  <si>
    <t>2019/4362-II</t>
  </si>
  <si>
    <t>Митић Милица</t>
  </si>
  <si>
    <t>2019/4387-II</t>
  </si>
  <si>
    <t>Милосављевић Ана</t>
  </si>
  <si>
    <t>2019/4394-II</t>
  </si>
  <si>
    <t>Бошковић Андријана</t>
  </si>
  <si>
    <t>2019/4410-II</t>
  </si>
  <si>
    <t>Кузмановић Душан</t>
  </si>
  <si>
    <t>2019/4411-II</t>
  </si>
  <si>
    <t>Илић Страхиња</t>
  </si>
  <si>
    <t>2019/4412-II</t>
  </si>
  <si>
    <t>Огњановић Алекса</t>
  </si>
  <si>
    <t>2019/4425-II</t>
  </si>
  <si>
    <t>Пејчић Сара</t>
  </si>
  <si>
    <t>2019/4427-II</t>
  </si>
  <si>
    <t>Борисављевић Ненад</t>
  </si>
  <si>
    <t>2019/4456-II</t>
  </si>
  <si>
    <t>Станојевић Марта</t>
  </si>
  <si>
    <t>2019/4459-II</t>
  </si>
  <si>
    <t>Јукић Андријана</t>
  </si>
  <si>
    <t>2019/4460-II</t>
  </si>
  <si>
    <t>Балшић Милена</t>
  </si>
  <si>
    <t>2019/4464-II</t>
  </si>
  <si>
    <t>Миловановић Настасија</t>
  </si>
  <si>
    <t>2019/4468-II</t>
  </si>
  <si>
    <t>Јокићевић Немања</t>
  </si>
  <si>
    <t>2019/4469-II</t>
  </si>
  <si>
    <t>Ранђеловић Емилија</t>
  </si>
  <si>
    <t>2019/4492-II</t>
  </si>
  <si>
    <t>Секулић Јована</t>
  </si>
  <si>
    <t>2019/4499-II</t>
  </si>
  <si>
    <t>Ђурковић Матеја</t>
  </si>
  <si>
    <t>2019/4508-II</t>
  </si>
  <si>
    <t>Николић Ана</t>
  </si>
  <si>
    <t>2019/4510-II</t>
  </si>
  <si>
    <t>Тодоровић Милена</t>
  </si>
  <si>
    <t>2019/4511-II</t>
  </si>
  <si>
    <t>Савић Тамара</t>
  </si>
  <si>
    <t>2019/4525-II</t>
  </si>
  <si>
    <t>Димитријевић Топлица</t>
  </si>
  <si>
    <t>2019/4527-II</t>
  </si>
  <si>
    <t>Јовановски Анђела</t>
  </si>
  <si>
    <t>2019/4544-II</t>
  </si>
  <si>
    <t>Илић Ђорђе</t>
  </si>
  <si>
    <t>2019/4554-II</t>
  </si>
  <si>
    <t>Николић Иван</t>
  </si>
  <si>
    <t>2019/4604-II</t>
  </si>
  <si>
    <t>Ивановић Анђела</t>
  </si>
  <si>
    <t>2019/4615-II</t>
  </si>
  <si>
    <t>Деспотовић Александар</t>
  </si>
  <si>
    <t>2015/1320-II</t>
  </si>
  <si>
    <t>Сојевић Александар</t>
  </si>
  <si>
    <t>Андријашевић Жељко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</si>
</sst>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3" borderId="34" applyNumberFormat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0" fillId="18" borderId="3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3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1" borderId="3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1" borderId="33" applyNumberFormat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9"/>
  <sheetViews>
    <sheetView tabSelected="1" zoomScale="80" zoomScaleNormal="80" workbookViewId="0">
      <pane ySplit="7" topLeftCell="A65" activePane="bottomLeft" state="frozen"/>
      <selection/>
      <selection pane="bottomLeft" activeCell="H33" sqref="H33"/>
    </sheetView>
  </sheetViews>
  <sheetFormatPr defaultColWidth="9" defaultRowHeight="14.25"/>
  <cols>
    <col min="1" max="1" width="9.14285714285714" style="2"/>
    <col min="2" max="2" width="14.4285714285714" style="3" customWidth="1"/>
    <col min="3" max="3" width="29" style="3" customWidth="1"/>
    <col min="4" max="5" width="6.85714285714286" style="3" customWidth="1"/>
    <col min="6" max="6" width="8.71428571428571" style="3" customWidth="1"/>
    <col min="7" max="8" width="9.14285714285714" style="3" customWidth="1"/>
    <col min="9" max="9" width="9.14285714285714" style="4" customWidth="1"/>
    <col min="10" max="11" width="9.14285714285714" style="3" customWidth="1"/>
    <col min="12" max="12" width="9.14285714285714" style="5" customWidth="1"/>
    <col min="13" max="13" width="4.42857142857143" style="3" customWidth="1"/>
    <col min="14" max="14" width="17.8571428571429" style="5" customWidth="1"/>
    <col min="15" max="16384" width="9.1428571428571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6.25" customHeight="1" spans="1:16">
      <c r="A3" s="7" t="s">
        <v>3</v>
      </c>
      <c r="B3" s="7"/>
      <c r="C3" s="8"/>
      <c r="D3" s="9">
        <v>5</v>
      </c>
      <c r="E3" s="10"/>
      <c r="F3" s="10"/>
      <c r="G3" s="10"/>
      <c r="H3" s="10"/>
      <c r="I3" s="41"/>
      <c r="J3" s="10"/>
      <c r="K3" s="10"/>
      <c r="L3" s="42"/>
      <c r="M3" s="10"/>
      <c r="N3" s="42"/>
      <c r="O3" s="43"/>
      <c r="P3" s="40"/>
    </row>
    <row r="4" ht="23.25" customHeight="1" spans="1:16">
      <c r="A4" s="11" t="s">
        <v>4</v>
      </c>
      <c r="B4" s="7"/>
      <c r="C4" s="7"/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1" t="s">
        <v>6</v>
      </c>
      <c r="B5" s="7"/>
      <c r="C5" s="7"/>
      <c r="D5" s="12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44"/>
      <c r="P5" s="40"/>
    </row>
    <row r="6" ht="34.5" customHeight="1" spans="1:16">
      <c r="A6" s="14"/>
      <c r="B6" s="15"/>
      <c r="C6" s="16"/>
      <c r="D6" s="17" t="s">
        <v>8</v>
      </c>
      <c r="E6" s="18"/>
      <c r="F6" s="18"/>
      <c r="G6" s="18"/>
      <c r="H6" s="19"/>
      <c r="I6" s="45"/>
      <c r="J6" s="46"/>
      <c r="K6" s="47"/>
      <c r="L6" s="48"/>
      <c r="M6" s="49"/>
      <c r="N6" s="50"/>
      <c r="O6" s="16"/>
      <c r="P6" s="40"/>
    </row>
    <row r="7" ht="78" customHeight="1" spans="1:16">
      <c r="A7" s="20" t="s">
        <v>9</v>
      </c>
      <c r="B7" s="21" t="s">
        <v>10</v>
      </c>
      <c r="C7" s="22" t="s">
        <v>11</v>
      </c>
      <c r="D7" s="23" t="s">
        <v>12</v>
      </c>
      <c r="E7" s="24" t="s">
        <v>13</v>
      </c>
      <c r="F7" s="24" t="s">
        <v>14</v>
      </c>
      <c r="G7" s="24" t="s">
        <v>15</v>
      </c>
      <c r="H7" s="25" t="s">
        <v>16</v>
      </c>
      <c r="I7" s="51" t="s">
        <v>17</v>
      </c>
      <c r="J7" s="23" t="s">
        <v>18</v>
      </c>
      <c r="K7" s="24" t="s">
        <v>19</v>
      </c>
      <c r="L7" s="52" t="s">
        <v>20</v>
      </c>
      <c r="M7" s="53"/>
      <c r="N7" s="54" t="s">
        <v>21</v>
      </c>
      <c r="O7" s="25" t="s">
        <v>22</v>
      </c>
      <c r="P7" s="40"/>
    </row>
    <row r="8" ht="15.75" spans="1:16">
      <c r="A8" s="26">
        <v>1</v>
      </c>
      <c r="B8" s="27" t="s">
        <v>23</v>
      </c>
      <c r="C8" s="28" t="s">
        <v>24</v>
      </c>
      <c r="D8" s="29"/>
      <c r="E8" s="29"/>
      <c r="F8" s="30"/>
      <c r="G8" s="29"/>
      <c r="H8" s="29"/>
      <c r="I8" s="55">
        <f>SUM(D8:H8)</f>
        <v>0</v>
      </c>
      <c r="J8" s="56"/>
      <c r="K8" s="56"/>
      <c r="L8" s="57">
        <f>SUM(I8,J8,K8)</f>
        <v>0</v>
      </c>
      <c r="M8" s="58"/>
      <c r="N8" s="59" t="str">
        <f>IF(L8&gt;50.499,L8,"Није положио(ла)")</f>
        <v>Није положио(ла)</v>
      </c>
      <c r="O8" s="60">
        <f>IF(AND(L8&lt;101,L8&gt;90.499),10,IF(AND(L8&lt;90.5,L8&gt;80.499),9,IF(AND(L8&lt;80.5,L8&gt;70.499),8,IF(AND(L8&lt;70.5,L8&gt;60.499),7,IF(AND(L8&lt;60.5,L8&gt;50.499),6,5)))))</f>
        <v>5</v>
      </c>
      <c r="P8" s="40"/>
    </row>
    <row r="9" ht="15.75" spans="1:16">
      <c r="A9" s="31">
        <v>2</v>
      </c>
      <c r="B9" s="32" t="s">
        <v>25</v>
      </c>
      <c r="C9" s="33" t="s">
        <v>26</v>
      </c>
      <c r="D9" s="34">
        <v>5</v>
      </c>
      <c r="E9" s="34">
        <v>10</v>
      </c>
      <c r="F9" s="35">
        <v>10</v>
      </c>
      <c r="G9" s="34">
        <v>20</v>
      </c>
      <c r="H9" s="34"/>
      <c r="I9" s="61">
        <f t="shared" ref="I9:I72" si="0">SUM(D9:H9)</f>
        <v>45</v>
      </c>
      <c r="J9" s="62"/>
      <c r="K9" s="62"/>
      <c r="L9" s="63">
        <f t="shared" ref="L9:L72" si="1">SUM(I9,J9,K9)</f>
        <v>45</v>
      </c>
      <c r="M9" s="64"/>
      <c r="N9" s="65" t="str">
        <f t="shared" ref="N9:N72" si="2">IF(L9&gt;50.499,L9,"Није положио(ла)")</f>
        <v>Није положио(ла)</v>
      </c>
      <c r="O9" s="66">
        <f t="shared" ref="O9:O72" si="3">IF(AND(L9&lt;101,L9&gt;90.499),10,IF(AND(L9&lt;90.5,L9&gt;80.499),9,IF(AND(L9&lt;80.5,L9&gt;70.499),8,IF(AND(L9&lt;70.5,L9&gt;60.499),7,IF(AND(L9&lt;60.5,L9&gt;50.499),6,5)))))</f>
        <v>5</v>
      </c>
      <c r="P9" s="40"/>
    </row>
    <row r="10" ht="15.75" spans="1:16">
      <c r="A10" s="31">
        <v>3</v>
      </c>
      <c r="B10" s="32" t="s">
        <v>27</v>
      </c>
      <c r="C10" s="33" t="s">
        <v>28</v>
      </c>
      <c r="D10" s="34"/>
      <c r="E10" s="34"/>
      <c r="F10" s="35"/>
      <c r="G10" s="34"/>
      <c r="H10" s="34"/>
      <c r="I10" s="61">
        <f t="shared" si="0"/>
        <v>0</v>
      </c>
      <c r="J10" s="62"/>
      <c r="K10" s="62"/>
      <c r="L10" s="63">
        <f t="shared" si="1"/>
        <v>0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5.75" spans="1:16">
      <c r="A11" s="31">
        <v>4</v>
      </c>
      <c r="B11" s="32" t="s">
        <v>29</v>
      </c>
      <c r="C11" s="33" t="s">
        <v>30</v>
      </c>
      <c r="D11" s="36"/>
      <c r="E11" s="36"/>
      <c r="F11" s="37"/>
      <c r="G11" s="36"/>
      <c r="H11" s="36"/>
      <c r="I11" s="61">
        <f t="shared" si="0"/>
        <v>0</v>
      </c>
      <c r="J11" s="67"/>
      <c r="K11" s="67"/>
      <c r="L11" s="63">
        <f t="shared" si="1"/>
        <v>0</v>
      </c>
      <c r="M11" s="64"/>
      <c r="N11" s="65" t="str">
        <f t="shared" si="2"/>
        <v>Није положио(ла)</v>
      </c>
      <c r="O11" s="66">
        <f t="shared" si="3"/>
        <v>5</v>
      </c>
      <c r="P11" s="40"/>
    </row>
    <row r="12" ht="15.75" spans="1:16">
      <c r="A12" s="31">
        <v>5</v>
      </c>
      <c r="B12" s="32" t="s">
        <v>31</v>
      </c>
      <c r="C12" s="33" t="s">
        <v>32</v>
      </c>
      <c r="D12" s="34"/>
      <c r="E12" s="34"/>
      <c r="F12" s="35"/>
      <c r="G12" s="34"/>
      <c r="H12" s="34"/>
      <c r="I12" s="61">
        <f t="shared" si="0"/>
        <v>0</v>
      </c>
      <c r="J12" s="62"/>
      <c r="K12" s="62"/>
      <c r="L12" s="63">
        <f t="shared" si="1"/>
        <v>0</v>
      </c>
      <c r="M12" s="68"/>
      <c r="N12" s="65" t="str">
        <f t="shared" si="2"/>
        <v>Није положио(ла)</v>
      </c>
      <c r="O12" s="66">
        <f t="shared" si="3"/>
        <v>5</v>
      </c>
      <c r="P12" s="40"/>
    </row>
    <row r="13" ht="15.75" spans="1:16">
      <c r="A13" s="31">
        <v>6</v>
      </c>
      <c r="B13" s="32" t="s">
        <v>33</v>
      </c>
      <c r="C13" s="33" t="s">
        <v>34</v>
      </c>
      <c r="D13" s="34">
        <v>10</v>
      </c>
      <c r="E13" s="34">
        <v>10</v>
      </c>
      <c r="F13" s="35">
        <v>10</v>
      </c>
      <c r="G13" s="34">
        <v>4</v>
      </c>
      <c r="H13" s="34"/>
      <c r="I13" s="61">
        <f t="shared" si="0"/>
        <v>34</v>
      </c>
      <c r="J13" s="62"/>
      <c r="K13" s="62"/>
      <c r="L13" s="63">
        <f t="shared" si="1"/>
        <v>34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5.75" spans="1:16">
      <c r="A14" s="31">
        <v>7</v>
      </c>
      <c r="B14" s="32" t="s">
        <v>35</v>
      </c>
      <c r="C14" s="33" t="s">
        <v>36</v>
      </c>
      <c r="D14" s="34">
        <v>9</v>
      </c>
      <c r="E14" s="34">
        <v>10</v>
      </c>
      <c r="F14" s="35">
        <v>10</v>
      </c>
      <c r="G14" s="34">
        <v>18</v>
      </c>
      <c r="H14" s="34"/>
      <c r="I14" s="61">
        <f t="shared" si="0"/>
        <v>47</v>
      </c>
      <c r="J14" s="62"/>
      <c r="K14" s="62"/>
      <c r="L14" s="63">
        <f t="shared" si="1"/>
        <v>47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5.75" spans="1:16">
      <c r="A15" s="31">
        <v>8</v>
      </c>
      <c r="B15" s="32" t="s">
        <v>37</v>
      </c>
      <c r="C15" s="33" t="s">
        <v>38</v>
      </c>
      <c r="D15" s="34">
        <v>8</v>
      </c>
      <c r="E15" s="34">
        <v>10</v>
      </c>
      <c r="F15" s="35">
        <v>10</v>
      </c>
      <c r="G15" s="34">
        <v>20</v>
      </c>
      <c r="H15" s="34"/>
      <c r="I15" s="61">
        <f t="shared" si="0"/>
        <v>48</v>
      </c>
      <c r="J15" s="62"/>
      <c r="K15" s="62"/>
      <c r="L15" s="63">
        <f t="shared" si="1"/>
        <v>48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5.75" spans="1:16">
      <c r="A16" s="31">
        <v>9</v>
      </c>
      <c r="B16" s="32" t="s">
        <v>39</v>
      </c>
      <c r="C16" s="33" t="s">
        <v>40</v>
      </c>
      <c r="D16" s="34"/>
      <c r="E16" s="34"/>
      <c r="F16" s="35"/>
      <c r="G16" s="34"/>
      <c r="H16" s="34"/>
      <c r="I16" s="61">
        <f t="shared" si="0"/>
        <v>0</v>
      </c>
      <c r="J16" s="62"/>
      <c r="K16" s="62"/>
      <c r="L16" s="63">
        <f t="shared" si="1"/>
        <v>0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5.75" spans="1:16">
      <c r="A17" s="31">
        <v>10</v>
      </c>
      <c r="B17" s="32" t="s">
        <v>41</v>
      </c>
      <c r="C17" s="33" t="s">
        <v>42</v>
      </c>
      <c r="D17" s="34">
        <v>6</v>
      </c>
      <c r="E17" s="34">
        <v>10</v>
      </c>
      <c r="F17" s="35">
        <v>0</v>
      </c>
      <c r="G17" s="34">
        <v>20</v>
      </c>
      <c r="H17" s="34"/>
      <c r="I17" s="61">
        <f t="shared" si="0"/>
        <v>36</v>
      </c>
      <c r="J17" s="62"/>
      <c r="K17" s="62"/>
      <c r="L17" s="63">
        <f t="shared" si="1"/>
        <v>36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5.75" spans="1:16">
      <c r="A18" s="31">
        <v>11</v>
      </c>
      <c r="B18" s="32" t="s">
        <v>43</v>
      </c>
      <c r="C18" s="33" t="s">
        <v>44</v>
      </c>
      <c r="D18" s="34">
        <v>10</v>
      </c>
      <c r="E18" s="34">
        <v>5</v>
      </c>
      <c r="F18" s="35">
        <v>10</v>
      </c>
      <c r="G18" s="34">
        <v>5</v>
      </c>
      <c r="H18" s="34"/>
      <c r="I18" s="61">
        <f t="shared" si="0"/>
        <v>30</v>
      </c>
      <c r="J18" s="62"/>
      <c r="K18" s="62"/>
      <c r="L18" s="63">
        <f t="shared" si="1"/>
        <v>30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5.75" spans="1:16">
      <c r="A19" s="31">
        <v>12</v>
      </c>
      <c r="B19" s="32" t="s">
        <v>45</v>
      </c>
      <c r="C19" s="33" t="s">
        <v>46</v>
      </c>
      <c r="D19" s="34"/>
      <c r="E19" s="34"/>
      <c r="F19" s="35"/>
      <c r="G19" s="34"/>
      <c r="H19" s="34"/>
      <c r="I19" s="61">
        <f t="shared" si="0"/>
        <v>0</v>
      </c>
      <c r="J19" s="62"/>
      <c r="K19" s="62"/>
      <c r="L19" s="63">
        <f t="shared" si="1"/>
        <v>0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5.75" spans="1:16">
      <c r="A20" s="31">
        <v>13</v>
      </c>
      <c r="B20" s="32" t="s">
        <v>47</v>
      </c>
      <c r="C20" s="33" t="s">
        <v>48</v>
      </c>
      <c r="D20" s="34"/>
      <c r="E20" s="34"/>
      <c r="F20" s="35"/>
      <c r="G20" s="34"/>
      <c r="H20" s="34"/>
      <c r="I20" s="61">
        <f t="shared" si="0"/>
        <v>0</v>
      </c>
      <c r="J20" s="62"/>
      <c r="K20" s="62"/>
      <c r="L20" s="63">
        <f t="shared" si="1"/>
        <v>0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5.75" spans="1:16">
      <c r="A21" s="31">
        <v>14</v>
      </c>
      <c r="B21" s="32" t="s">
        <v>49</v>
      </c>
      <c r="C21" s="33" t="s">
        <v>50</v>
      </c>
      <c r="D21" s="34"/>
      <c r="E21" s="34"/>
      <c r="F21" s="35"/>
      <c r="G21" s="34"/>
      <c r="H21" s="34"/>
      <c r="I21" s="61">
        <f t="shared" si="0"/>
        <v>0</v>
      </c>
      <c r="J21" s="62"/>
      <c r="K21" s="62"/>
      <c r="L21" s="63">
        <f t="shared" si="1"/>
        <v>0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5.75" spans="1:16">
      <c r="A22" s="31">
        <v>15</v>
      </c>
      <c r="B22" s="32" t="s">
        <v>51</v>
      </c>
      <c r="C22" s="33" t="s">
        <v>52</v>
      </c>
      <c r="D22" s="34">
        <v>10</v>
      </c>
      <c r="E22" s="34">
        <v>10</v>
      </c>
      <c r="F22" s="35">
        <v>10</v>
      </c>
      <c r="G22" s="34">
        <v>20</v>
      </c>
      <c r="H22" s="34"/>
      <c r="I22" s="61">
        <f t="shared" si="0"/>
        <v>50</v>
      </c>
      <c r="J22" s="62"/>
      <c r="K22" s="62"/>
      <c r="L22" s="63">
        <f t="shared" si="1"/>
        <v>50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5.75" spans="1:16">
      <c r="A23" s="31">
        <v>16</v>
      </c>
      <c r="B23" s="32" t="s">
        <v>53</v>
      </c>
      <c r="C23" s="33" t="s">
        <v>54</v>
      </c>
      <c r="D23" s="34">
        <v>10</v>
      </c>
      <c r="E23" s="34">
        <v>10</v>
      </c>
      <c r="F23" s="35">
        <v>10</v>
      </c>
      <c r="G23" s="34">
        <v>20</v>
      </c>
      <c r="H23" s="34"/>
      <c r="I23" s="61">
        <f t="shared" si="0"/>
        <v>50</v>
      </c>
      <c r="J23" s="62"/>
      <c r="K23" s="62"/>
      <c r="L23" s="63">
        <f t="shared" si="1"/>
        <v>50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5.75" spans="1:16">
      <c r="A24" s="31">
        <v>17</v>
      </c>
      <c r="B24" s="32" t="s">
        <v>55</v>
      </c>
      <c r="C24" s="33" t="s">
        <v>56</v>
      </c>
      <c r="D24" s="34">
        <v>2</v>
      </c>
      <c r="E24" s="34">
        <v>10</v>
      </c>
      <c r="F24" s="35"/>
      <c r="G24" s="34">
        <v>20</v>
      </c>
      <c r="H24" s="34"/>
      <c r="I24" s="61">
        <f t="shared" si="0"/>
        <v>32</v>
      </c>
      <c r="J24" s="62"/>
      <c r="K24" s="62"/>
      <c r="L24" s="63">
        <f t="shared" si="1"/>
        <v>32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5.75" spans="1:16">
      <c r="A25" s="31">
        <v>18</v>
      </c>
      <c r="B25" s="32" t="s">
        <v>57</v>
      </c>
      <c r="C25" s="33" t="s">
        <v>58</v>
      </c>
      <c r="D25" s="34">
        <v>8</v>
      </c>
      <c r="E25" s="34">
        <v>10</v>
      </c>
      <c r="F25" s="35">
        <v>10</v>
      </c>
      <c r="G25" s="34">
        <v>18</v>
      </c>
      <c r="H25" s="34"/>
      <c r="I25" s="61">
        <f t="shared" si="0"/>
        <v>46</v>
      </c>
      <c r="J25" s="62"/>
      <c r="K25" s="62"/>
      <c r="L25" s="63">
        <f t="shared" si="1"/>
        <v>46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5.75" spans="1:16">
      <c r="A26" s="31">
        <v>19</v>
      </c>
      <c r="B26" s="32" t="s">
        <v>59</v>
      </c>
      <c r="C26" s="33" t="s">
        <v>60</v>
      </c>
      <c r="D26" s="34">
        <v>10</v>
      </c>
      <c r="E26" s="34">
        <v>10</v>
      </c>
      <c r="F26" s="35">
        <v>10</v>
      </c>
      <c r="G26" s="34">
        <v>20</v>
      </c>
      <c r="H26" s="34"/>
      <c r="I26" s="61">
        <f t="shared" si="0"/>
        <v>50</v>
      </c>
      <c r="J26" s="62"/>
      <c r="K26" s="62"/>
      <c r="L26" s="63">
        <f t="shared" si="1"/>
        <v>50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5.75" spans="1:16">
      <c r="A27" s="31">
        <v>20</v>
      </c>
      <c r="B27" s="32" t="s">
        <v>61</v>
      </c>
      <c r="C27" s="33" t="s">
        <v>62</v>
      </c>
      <c r="D27" s="34"/>
      <c r="E27" s="34"/>
      <c r="F27" s="35"/>
      <c r="G27" s="34"/>
      <c r="H27" s="34"/>
      <c r="I27" s="61">
        <f t="shared" si="0"/>
        <v>0</v>
      </c>
      <c r="J27" s="62"/>
      <c r="K27" s="62"/>
      <c r="L27" s="63">
        <f t="shared" si="1"/>
        <v>0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5.75" spans="1:16">
      <c r="A28" s="31">
        <v>21</v>
      </c>
      <c r="B28" s="32" t="s">
        <v>63</v>
      </c>
      <c r="C28" s="33" t="s">
        <v>64</v>
      </c>
      <c r="D28" s="34">
        <v>9</v>
      </c>
      <c r="E28" s="34">
        <v>10</v>
      </c>
      <c r="F28" s="35">
        <v>10</v>
      </c>
      <c r="G28" s="34">
        <v>20</v>
      </c>
      <c r="H28" s="34"/>
      <c r="I28" s="61">
        <f t="shared" si="0"/>
        <v>49</v>
      </c>
      <c r="J28" s="62"/>
      <c r="K28" s="62"/>
      <c r="L28" s="63">
        <f t="shared" si="1"/>
        <v>49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5.75" spans="1:16">
      <c r="A29" s="31">
        <v>22</v>
      </c>
      <c r="B29" s="32" t="s">
        <v>65</v>
      </c>
      <c r="C29" s="33" t="s">
        <v>66</v>
      </c>
      <c r="D29" s="34">
        <v>8</v>
      </c>
      <c r="E29" s="34">
        <v>6</v>
      </c>
      <c r="F29" s="35">
        <v>10</v>
      </c>
      <c r="G29" s="34">
        <v>6</v>
      </c>
      <c r="H29" s="34"/>
      <c r="I29" s="61">
        <f t="shared" si="0"/>
        <v>30</v>
      </c>
      <c r="J29" s="62"/>
      <c r="K29" s="62"/>
      <c r="L29" s="63">
        <f t="shared" si="1"/>
        <v>30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5.75" spans="1:16">
      <c r="A30" s="31">
        <v>23</v>
      </c>
      <c r="B30" s="32" t="s">
        <v>67</v>
      </c>
      <c r="C30" s="33" t="s">
        <v>68</v>
      </c>
      <c r="D30" s="34">
        <v>8</v>
      </c>
      <c r="E30" s="34">
        <v>10</v>
      </c>
      <c r="F30" s="35">
        <v>10</v>
      </c>
      <c r="G30" s="34">
        <v>14</v>
      </c>
      <c r="H30" s="34"/>
      <c r="I30" s="61">
        <f t="shared" si="0"/>
        <v>42</v>
      </c>
      <c r="J30" s="62"/>
      <c r="K30" s="62"/>
      <c r="L30" s="63">
        <f t="shared" si="1"/>
        <v>42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5.75" spans="1:16">
      <c r="A31" s="31">
        <v>24</v>
      </c>
      <c r="B31" s="32" t="s">
        <v>69</v>
      </c>
      <c r="C31" s="33" t="s">
        <v>70</v>
      </c>
      <c r="D31" s="34">
        <v>10</v>
      </c>
      <c r="E31" s="34">
        <v>10</v>
      </c>
      <c r="F31" s="35">
        <v>10</v>
      </c>
      <c r="G31" s="34">
        <v>14</v>
      </c>
      <c r="H31" s="34"/>
      <c r="I31" s="61">
        <f t="shared" si="0"/>
        <v>44</v>
      </c>
      <c r="J31" s="62"/>
      <c r="K31" s="62"/>
      <c r="L31" s="63">
        <f t="shared" si="1"/>
        <v>44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5.75" spans="1:16">
      <c r="A32" s="31">
        <v>25</v>
      </c>
      <c r="B32" s="32" t="s">
        <v>71</v>
      </c>
      <c r="C32" s="33" t="s">
        <v>72</v>
      </c>
      <c r="D32" s="34">
        <v>10</v>
      </c>
      <c r="E32" s="34">
        <v>10</v>
      </c>
      <c r="F32" s="35">
        <v>10</v>
      </c>
      <c r="G32" s="34">
        <v>13</v>
      </c>
      <c r="H32" s="34"/>
      <c r="I32" s="61">
        <f t="shared" si="0"/>
        <v>43</v>
      </c>
      <c r="J32" s="62"/>
      <c r="K32" s="62"/>
      <c r="L32" s="63">
        <f t="shared" si="1"/>
        <v>43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5.75" spans="1:16">
      <c r="A33" s="31">
        <v>26</v>
      </c>
      <c r="B33" s="32" t="s">
        <v>73</v>
      </c>
      <c r="C33" s="33" t="s">
        <v>74</v>
      </c>
      <c r="D33" s="34">
        <v>8</v>
      </c>
      <c r="E33" s="34">
        <v>8</v>
      </c>
      <c r="F33" s="35">
        <v>10</v>
      </c>
      <c r="G33" s="34">
        <v>4</v>
      </c>
      <c r="H33" s="34"/>
      <c r="I33" s="61">
        <f t="shared" si="0"/>
        <v>30</v>
      </c>
      <c r="J33" s="62"/>
      <c r="K33" s="62"/>
      <c r="L33" s="63">
        <f t="shared" si="1"/>
        <v>30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5.75" spans="1:16">
      <c r="A34" s="31">
        <v>27</v>
      </c>
      <c r="B34" s="32" t="s">
        <v>75</v>
      </c>
      <c r="C34" s="33" t="s">
        <v>76</v>
      </c>
      <c r="D34" s="34">
        <v>9</v>
      </c>
      <c r="E34" s="34">
        <v>10</v>
      </c>
      <c r="F34" s="35">
        <v>10</v>
      </c>
      <c r="G34" s="34">
        <v>10</v>
      </c>
      <c r="H34" s="34"/>
      <c r="I34" s="61">
        <f t="shared" si="0"/>
        <v>39</v>
      </c>
      <c r="J34" s="62"/>
      <c r="K34" s="62"/>
      <c r="L34" s="63">
        <f t="shared" si="1"/>
        <v>39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5.75" spans="1:16">
      <c r="A35" s="31">
        <v>28</v>
      </c>
      <c r="B35" s="32" t="s">
        <v>77</v>
      </c>
      <c r="C35" s="33" t="s">
        <v>78</v>
      </c>
      <c r="D35" s="34">
        <v>10</v>
      </c>
      <c r="E35" s="34">
        <v>10</v>
      </c>
      <c r="F35" s="35">
        <v>10</v>
      </c>
      <c r="G35" s="34">
        <v>17</v>
      </c>
      <c r="H35" s="34"/>
      <c r="I35" s="61">
        <f t="shared" si="0"/>
        <v>47</v>
      </c>
      <c r="J35" s="62"/>
      <c r="K35" s="62"/>
      <c r="L35" s="63">
        <f t="shared" si="1"/>
        <v>47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5.75" spans="1:16">
      <c r="A36" s="31">
        <v>29</v>
      </c>
      <c r="B36" s="32" t="s">
        <v>79</v>
      </c>
      <c r="C36" s="33" t="s">
        <v>80</v>
      </c>
      <c r="D36" s="34">
        <v>10</v>
      </c>
      <c r="E36" s="34">
        <v>9</v>
      </c>
      <c r="F36" s="35">
        <v>10</v>
      </c>
      <c r="G36" s="34">
        <v>7</v>
      </c>
      <c r="H36" s="34"/>
      <c r="I36" s="61">
        <f t="shared" si="0"/>
        <v>36</v>
      </c>
      <c r="J36" s="62"/>
      <c r="K36" s="62"/>
      <c r="L36" s="63">
        <f t="shared" si="1"/>
        <v>36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5.75" spans="1:16">
      <c r="A37" s="31">
        <v>30</v>
      </c>
      <c r="B37" s="32" t="s">
        <v>81</v>
      </c>
      <c r="C37" s="33" t="s">
        <v>82</v>
      </c>
      <c r="D37" s="34">
        <v>10</v>
      </c>
      <c r="E37" s="34">
        <v>9</v>
      </c>
      <c r="F37" s="35">
        <v>10</v>
      </c>
      <c r="G37" s="34">
        <v>7</v>
      </c>
      <c r="H37" s="34"/>
      <c r="I37" s="61">
        <f t="shared" si="0"/>
        <v>36</v>
      </c>
      <c r="J37" s="62"/>
      <c r="K37" s="62"/>
      <c r="L37" s="63">
        <f t="shared" si="1"/>
        <v>36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5.75" spans="1:16">
      <c r="A38" s="31">
        <v>31</v>
      </c>
      <c r="B38" s="32" t="s">
        <v>83</v>
      </c>
      <c r="C38" s="33" t="s">
        <v>84</v>
      </c>
      <c r="D38" s="34">
        <v>6</v>
      </c>
      <c r="E38" s="34">
        <v>9</v>
      </c>
      <c r="F38" s="35">
        <v>10</v>
      </c>
      <c r="G38" s="34">
        <v>8</v>
      </c>
      <c r="H38" s="34"/>
      <c r="I38" s="61">
        <f t="shared" si="0"/>
        <v>33</v>
      </c>
      <c r="J38" s="62"/>
      <c r="K38" s="62"/>
      <c r="L38" s="63">
        <f t="shared" si="1"/>
        <v>33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5.75" spans="1:16">
      <c r="A39" s="31">
        <v>32</v>
      </c>
      <c r="B39" s="38" t="s">
        <v>85</v>
      </c>
      <c r="C39" s="39" t="s">
        <v>86</v>
      </c>
      <c r="D39" s="34">
        <v>10</v>
      </c>
      <c r="E39" s="34">
        <v>9</v>
      </c>
      <c r="F39" s="35">
        <v>10</v>
      </c>
      <c r="G39" s="34">
        <v>6</v>
      </c>
      <c r="H39" s="34"/>
      <c r="I39" s="61">
        <f t="shared" si="0"/>
        <v>35</v>
      </c>
      <c r="J39" s="62"/>
      <c r="K39" s="62"/>
      <c r="L39" s="63">
        <f t="shared" si="1"/>
        <v>35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5.75" spans="1:16">
      <c r="A40" s="31">
        <v>33</v>
      </c>
      <c r="B40" s="38" t="s">
        <v>87</v>
      </c>
      <c r="C40" s="39" t="s">
        <v>88</v>
      </c>
      <c r="D40" s="34">
        <v>10</v>
      </c>
      <c r="E40" s="34">
        <v>10</v>
      </c>
      <c r="F40" s="35">
        <v>10</v>
      </c>
      <c r="G40" s="34">
        <v>17</v>
      </c>
      <c r="H40" s="34"/>
      <c r="I40" s="61">
        <f t="shared" si="0"/>
        <v>47</v>
      </c>
      <c r="J40" s="62"/>
      <c r="K40" s="62"/>
      <c r="L40" s="63">
        <f t="shared" si="1"/>
        <v>47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5.75" spans="1:16">
      <c r="A41" s="31">
        <v>34</v>
      </c>
      <c r="B41" s="38" t="s">
        <v>89</v>
      </c>
      <c r="C41" s="39" t="s">
        <v>90</v>
      </c>
      <c r="D41" s="34">
        <v>9</v>
      </c>
      <c r="E41" s="34">
        <v>8</v>
      </c>
      <c r="F41" s="35">
        <v>10</v>
      </c>
      <c r="G41" s="34">
        <v>20</v>
      </c>
      <c r="H41" s="34"/>
      <c r="I41" s="61">
        <f t="shared" si="0"/>
        <v>47</v>
      </c>
      <c r="J41" s="62"/>
      <c r="K41" s="62"/>
      <c r="L41" s="63">
        <f t="shared" si="1"/>
        <v>47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5.75" spans="1:16">
      <c r="A42" s="31">
        <v>35</v>
      </c>
      <c r="B42" s="38" t="s">
        <v>91</v>
      </c>
      <c r="C42" s="39" t="s">
        <v>92</v>
      </c>
      <c r="D42" s="34">
        <v>10</v>
      </c>
      <c r="E42" s="34">
        <v>10</v>
      </c>
      <c r="F42" s="35">
        <v>10</v>
      </c>
      <c r="G42" s="34">
        <v>19</v>
      </c>
      <c r="H42" s="34"/>
      <c r="I42" s="61">
        <f t="shared" si="0"/>
        <v>49</v>
      </c>
      <c r="J42" s="62"/>
      <c r="K42" s="62"/>
      <c r="L42" s="63">
        <f t="shared" si="1"/>
        <v>49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ht="15.75" spans="1:16">
      <c r="A43" s="31">
        <v>36</v>
      </c>
      <c r="B43" s="38" t="s">
        <v>93</v>
      </c>
      <c r="C43" s="39" t="s">
        <v>94</v>
      </c>
      <c r="D43" s="34">
        <v>10</v>
      </c>
      <c r="E43" s="34">
        <v>10</v>
      </c>
      <c r="F43" s="35">
        <v>10</v>
      </c>
      <c r="G43" s="34">
        <v>15</v>
      </c>
      <c r="H43" s="34"/>
      <c r="I43" s="61">
        <f t="shared" si="0"/>
        <v>45</v>
      </c>
      <c r="J43" s="62"/>
      <c r="K43" s="62"/>
      <c r="L43" s="63">
        <f t="shared" si="1"/>
        <v>45</v>
      </c>
      <c r="M43" s="64"/>
      <c r="N43" s="65" t="str">
        <f t="shared" si="2"/>
        <v>Није положио(ла)</v>
      </c>
      <c r="O43" s="66">
        <f t="shared" si="3"/>
        <v>5</v>
      </c>
      <c r="P43" s="40"/>
    </row>
    <row r="44" s="1" customFormat="1" ht="15.75" spans="1:16">
      <c r="A44" s="31">
        <v>37</v>
      </c>
      <c r="B44" s="38" t="s">
        <v>95</v>
      </c>
      <c r="C44" s="39" t="s">
        <v>96</v>
      </c>
      <c r="D44" s="34">
        <v>10</v>
      </c>
      <c r="E44" s="34">
        <v>10</v>
      </c>
      <c r="F44" s="35">
        <v>10</v>
      </c>
      <c r="G44" s="34">
        <v>11</v>
      </c>
      <c r="H44" s="34"/>
      <c r="I44" s="61">
        <f t="shared" si="0"/>
        <v>41</v>
      </c>
      <c r="J44" s="62"/>
      <c r="K44" s="62"/>
      <c r="L44" s="63">
        <f t="shared" si="1"/>
        <v>41</v>
      </c>
      <c r="M44" s="64"/>
      <c r="N44" s="65" t="str">
        <f t="shared" si="2"/>
        <v>Није положио(ла)</v>
      </c>
      <c r="O44" s="66">
        <f t="shared" si="3"/>
        <v>5</v>
      </c>
      <c r="P44" s="69"/>
    </row>
    <row r="45" ht="15.75" spans="1:16">
      <c r="A45" s="31">
        <v>38</v>
      </c>
      <c r="B45" s="38" t="s">
        <v>97</v>
      </c>
      <c r="C45" s="39" t="s">
        <v>98</v>
      </c>
      <c r="D45" s="34">
        <v>10</v>
      </c>
      <c r="E45" s="34">
        <v>10</v>
      </c>
      <c r="F45" s="35">
        <v>10</v>
      </c>
      <c r="G45" s="34">
        <v>18</v>
      </c>
      <c r="H45" s="34"/>
      <c r="I45" s="61">
        <f t="shared" si="0"/>
        <v>48</v>
      </c>
      <c r="J45" s="62"/>
      <c r="K45" s="62"/>
      <c r="L45" s="63">
        <f t="shared" si="1"/>
        <v>48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5.75" spans="1:16">
      <c r="A46" s="31">
        <v>39</v>
      </c>
      <c r="B46" s="38" t="s">
        <v>99</v>
      </c>
      <c r="C46" s="39" t="s">
        <v>100</v>
      </c>
      <c r="D46" s="34">
        <v>10</v>
      </c>
      <c r="E46" s="34">
        <v>10</v>
      </c>
      <c r="F46" s="35">
        <v>10</v>
      </c>
      <c r="G46" s="34">
        <v>20</v>
      </c>
      <c r="H46" s="34"/>
      <c r="I46" s="61">
        <f t="shared" si="0"/>
        <v>50</v>
      </c>
      <c r="J46" s="62"/>
      <c r="K46" s="62"/>
      <c r="L46" s="63">
        <f t="shared" si="1"/>
        <v>50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5.75" spans="1:16">
      <c r="A47" s="31">
        <v>40</v>
      </c>
      <c r="B47" s="38" t="s">
        <v>101</v>
      </c>
      <c r="C47" s="39" t="s">
        <v>102</v>
      </c>
      <c r="D47" s="34">
        <v>10</v>
      </c>
      <c r="E47" s="34">
        <v>8</v>
      </c>
      <c r="F47" s="35">
        <v>10</v>
      </c>
      <c r="G47" s="34">
        <v>13</v>
      </c>
      <c r="H47" s="34"/>
      <c r="I47" s="61">
        <f t="shared" si="0"/>
        <v>41</v>
      </c>
      <c r="J47" s="62"/>
      <c r="K47" s="62"/>
      <c r="L47" s="63">
        <f t="shared" si="1"/>
        <v>41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5.75" spans="1:16">
      <c r="A48" s="31">
        <v>41</v>
      </c>
      <c r="B48" s="38" t="s">
        <v>103</v>
      </c>
      <c r="C48" s="39" t="s">
        <v>104</v>
      </c>
      <c r="D48" s="34">
        <v>10</v>
      </c>
      <c r="E48" s="34">
        <v>10</v>
      </c>
      <c r="F48" s="35">
        <v>10</v>
      </c>
      <c r="G48" s="34">
        <v>9</v>
      </c>
      <c r="H48" s="34"/>
      <c r="I48" s="61">
        <f t="shared" si="0"/>
        <v>39</v>
      </c>
      <c r="J48" s="62"/>
      <c r="K48" s="62"/>
      <c r="L48" s="63">
        <f t="shared" si="1"/>
        <v>39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.75" spans="1:16">
      <c r="A49" s="31">
        <v>42</v>
      </c>
      <c r="B49" s="38" t="s">
        <v>105</v>
      </c>
      <c r="C49" s="39" t="s">
        <v>106</v>
      </c>
      <c r="D49" s="34">
        <v>10</v>
      </c>
      <c r="E49" s="34">
        <v>8</v>
      </c>
      <c r="F49" s="35">
        <v>10</v>
      </c>
      <c r="G49" s="34">
        <v>3</v>
      </c>
      <c r="H49" s="34"/>
      <c r="I49" s="61">
        <f t="shared" si="0"/>
        <v>31</v>
      </c>
      <c r="J49" s="62"/>
      <c r="K49" s="62"/>
      <c r="L49" s="63">
        <f t="shared" si="1"/>
        <v>31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5" customHeight="1" spans="1:16">
      <c r="A50" s="31">
        <v>43</v>
      </c>
      <c r="B50" s="38" t="s">
        <v>107</v>
      </c>
      <c r="C50" s="39" t="s">
        <v>108</v>
      </c>
      <c r="D50" s="34">
        <v>9</v>
      </c>
      <c r="E50" s="34">
        <v>10</v>
      </c>
      <c r="F50" s="35">
        <v>10</v>
      </c>
      <c r="G50" s="34">
        <v>16</v>
      </c>
      <c r="H50" s="34"/>
      <c r="I50" s="61">
        <f t="shared" si="0"/>
        <v>45</v>
      </c>
      <c r="J50" s="62"/>
      <c r="K50" s="62"/>
      <c r="L50" s="63">
        <f t="shared" si="1"/>
        <v>45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5.75" spans="1:16">
      <c r="A51" s="31">
        <v>44</v>
      </c>
      <c r="B51" s="38" t="s">
        <v>109</v>
      </c>
      <c r="C51" s="39" t="s">
        <v>110</v>
      </c>
      <c r="D51" s="34">
        <v>10</v>
      </c>
      <c r="E51" s="34">
        <v>7</v>
      </c>
      <c r="F51" s="35">
        <v>10</v>
      </c>
      <c r="G51" s="34">
        <v>5</v>
      </c>
      <c r="H51" s="34"/>
      <c r="I51" s="61">
        <f t="shared" si="0"/>
        <v>32</v>
      </c>
      <c r="J51" s="62"/>
      <c r="K51" s="62"/>
      <c r="L51" s="63">
        <f t="shared" si="1"/>
        <v>32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5.75" spans="1:16">
      <c r="A52" s="31">
        <v>45</v>
      </c>
      <c r="B52" s="38" t="s">
        <v>111</v>
      </c>
      <c r="C52" s="39" t="s">
        <v>112</v>
      </c>
      <c r="D52" s="34">
        <v>8</v>
      </c>
      <c r="E52" s="34">
        <v>8</v>
      </c>
      <c r="F52" s="35">
        <v>10</v>
      </c>
      <c r="G52" s="34">
        <v>16</v>
      </c>
      <c r="H52" s="34"/>
      <c r="I52" s="61">
        <f t="shared" si="0"/>
        <v>42</v>
      </c>
      <c r="J52" s="62"/>
      <c r="K52" s="62"/>
      <c r="L52" s="63">
        <f t="shared" si="1"/>
        <v>42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5.75" spans="1:16">
      <c r="A53" s="31">
        <v>46</v>
      </c>
      <c r="B53" s="38" t="s">
        <v>113</v>
      </c>
      <c r="C53" s="39" t="s">
        <v>114</v>
      </c>
      <c r="D53" s="34">
        <v>10</v>
      </c>
      <c r="E53" s="34">
        <v>8</v>
      </c>
      <c r="F53" s="35">
        <v>10</v>
      </c>
      <c r="G53" s="34">
        <v>12</v>
      </c>
      <c r="H53" s="34"/>
      <c r="I53" s="61">
        <f t="shared" si="0"/>
        <v>40</v>
      </c>
      <c r="J53" s="62"/>
      <c r="K53" s="62"/>
      <c r="L53" s="63">
        <f t="shared" si="1"/>
        <v>40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5.75" spans="1:16">
      <c r="A54" s="31">
        <v>47</v>
      </c>
      <c r="B54" s="38" t="s">
        <v>115</v>
      </c>
      <c r="C54" s="39" t="s">
        <v>116</v>
      </c>
      <c r="D54" s="34">
        <v>10</v>
      </c>
      <c r="E54" s="34">
        <v>8</v>
      </c>
      <c r="F54" s="35">
        <v>10</v>
      </c>
      <c r="G54" s="34">
        <v>5</v>
      </c>
      <c r="H54" s="34"/>
      <c r="I54" s="61">
        <f t="shared" si="0"/>
        <v>33</v>
      </c>
      <c r="J54" s="62"/>
      <c r="K54" s="62"/>
      <c r="L54" s="63">
        <f t="shared" si="1"/>
        <v>33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5.75" spans="1:16">
      <c r="A55" s="31">
        <v>48</v>
      </c>
      <c r="B55" s="38" t="s">
        <v>117</v>
      </c>
      <c r="C55" s="39" t="s">
        <v>118</v>
      </c>
      <c r="D55" s="34">
        <v>10</v>
      </c>
      <c r="E55" s="34">
        <v>7</v>
      </c>
      <c r="F55" s="35">
        <v>10</v>
      </c>
      <c r="G55" s="34">
        <v>17</v>
      </c>
      <c r="H55" s="34"/>
      <c r="I55" s="61">
        <f t="shared" si="0"/>
        <v>44</v>
      </c>
      <c r="J55" s="62"/>
      <c r="K55" s="62"/>
      <c r="L55" s="63">
        <f t="shared" si="1"/>
        <v>44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5.75" spans="1:16">
      <c r="A56" s="31">
        <v>49</v>
      </c>
      <c r="B56" s="38" t="s">
        <v>119</v>
      </c>
      <c r="C56" s="39" t="s">
        <v>120</v>
      </c>
      <c r="D56" s="34">
        <v>10</v>
      </c>
      <c r="E56" s="34">
        <v>8</v>
      </c>
      <c r="F56" s="35">
        <v>10</v>
      </c>
      <c r="G56" s="34">
        <v>8</v>
      </c>
      <c r="H56" s="34"/>
      <c r="I56" s="61">
        <f t="shared" si="0"/>
        <v>36</v>
      </c>
      <c r="J56" s="62"/>
      <c r="K56" s="62"/>
      <c r="L56" s="63">
        <f t="shared" si="1"/>
        <v>36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5.75" spans="1:16">
      <c r="A57" s="31">
        <v>50</v>
      </c>
      <c r="B57" s="38" t="s">
        <v>121</v>
      </c>
      <c r="C57" s="39" t="s">
        <v>122</v>
      </c>
      <c r="D57" s="34">
        <v>6</v>
      </c>
      <c r="E57" s="34">
        <v>1</v>
      </c>
      <c r="F57" s="35">
        <v>10</v>
      </c>
      <c r="G57" s="34">
        <v>13</v>
      </c>
      <c r="H57" s="34"/>
      <c r="I57" s="61">
        <f t="shared" si="0"/>
        <v>30</v>
      </c>
      <c r="J57" s="62"/>
      <c r="K57" s="62"/>
      <c r="L57" s="63">
        <f t="shared" si="1"/>
        <v>30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5.75" spans="1:16">
      <c r="A58" s="31">
        <v>51</v>
      </c>
      <c r="B58" s="38" t="s">
        <v>123</v>
      </c>
      <c r="C58" s="39" t="s">
        <v>124</v>
      </c>
      <c r="D58" s="34">
        <v>10</v>
      </c>
      <c r="E58" s="34">
        <v>8</v>
      </c>
      <c r="F58" s="35">
        <v>10</v>
      </c>
      <c r="G58" s="34">
        <v>18</v>
      </c>
      <c r="H58" s="34"/>
      <c r="I58" s="61">
        <f t="shared" si="0"/>
        <v>46</v>
      </c>
      <c r="J58" s="62"/>
      <c r="K58" s="62"/>
      <c r="L58" s="63">
        <f t="shared" si="1"/>
        <v>46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5.75" spans="1:16">
      <c r="A59" s="31">
        <v>52</v>
      </c>
      <c r="B59" s="38" t="s">
        <v>125</v>
      </c>
      <c r="C59" s="39" t="s">
        <v>126</v>
      </c>
      <c r="D59" s="34">
        <v>6</v>
      </c>
      <c r="E59" s="34">
        <v>8</v>
      </c>
      <c r="F59" s="35">
        <v>10</v>
      </c>
      <c r="G59" s="34">
        <v>16</v>
      </c>
      <c r="H59" s="34"/>
      <c r="I59" s="61">
        <f t="shared" si="0"/>
        <v>40</v>
      </c>
      <c r="J59" s="62"/>
      <c r="K59" s="62"/>
      <c r="L59" s="63">
        <f t="shared" si="1"/>
        <v>40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5.75" spans="1:16">
      <c r="A60" s="31">
        <v>53</v>
      </c>
      <c r="B60" s="38" t="s">
        <v>127</v>
      </c>
      <c r="C60" s="39" t="s">
        <v>128</v>
      </c>
      <c r="D60" s="34">
        <v>10</v>
      </c>
      <c r="E60" s="34">
        <v>10</v>
      </c>
      <c r="F60" s="35">
        <v>10</v>
      </c>
      <c r="G60" s="34">
        <v>17</v>
      </c>
      <c r="H60" s="34"/>
      <c r="I60" s="61">
        <f t="shared" si="0"/>
        <v>47</v>
      </c>
      <c r="J60" s="62"/>
      <c r="K60" s="62"/>
      <c r="L60" s="63">
        <f t="shared" si="1"/>
        <v>47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5.75" spans="1:16">
      <c r="A61" s="31">
        <v>54</v>
      </c>
      <c r="B61" s="38" t="s">
        <v>129</v>
      </c>
      <c r="C61" s="39" t="s">
        <v>130</v>
      </c>
      <c r="D61" s="34">
        <v>10</v>
      </c>
      <c r="E61" s="34">
        <v>10</v>
      </c>
      <c r="F61" s="35">
        <v>10</v>
      </c>
      <c r="G61" s="34">
        <v>12</v>
      </c>
      <c r="H61" s="34"/>
      <c r="I61" s="61">
        <f t="shared" si="0"/>
        <v>42</v>
      </c>
      <c r="J61" s="62"/>
      <c r="K61" s="62"/>
      <c r="L61" s="63">
        <f t="shared" si="1"/>
        <v>42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5.75" spans="1:16">
      <c r="A62" s="31">
        <v>55</v>
      </c>
      <c r="B62" s="38" t="s">
        <v>131</v>
      </c>
      <c r="C62" s="39" t="s">
        <v>132</v>
      </c>
      <c r="D62" s="34">
        <v>10</v>
      </c>
      <c r="E62" s="34">
        <v>10</v>
      </c>
      <c r="F62" s="35">
        <v>10</v>
      </c>
      <c r="G62" s="34">
        <v>20</v>
      </c>
      <c r="H62" s="34"/>
      <c r="I62" s="61">
        <f t="shared" si="0"/>
        <v>50</v>
      </c>
      <c r="J62" s="62"/>
      <c r="K62" s="62"/>
      <c r="L62" s="63">
        <f t="shared" si="1"/>
        <v>50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5.75" spans="1:16">
      <c r="A63" s="31">
        <v>56</v>
      </c>
      <c r="B63" s="38" t="s">
        <v>133</v>
      </c>
      <c r="C63" s="39" t="s">
        <v>134</v>
      </c>
      <c r="D63" s="34">
        <v>10</v>
      </c>
      <c r="E63" s="34">
        <v>9</v>
      </c>
      <c r="F63" s="35">
        <v>10</v>
      </c>
      <c r="G63" s="34">
        <v>13</v>
      </c>
      <c r="H63" s="34"/>
      <c r="I63" s="61">
        <f t="shared" si="0"/>
        <v>42</v>
      </c>
      <c r="J63" s="62"/>
      <c r="K63" s="62"/>
      <c r="L63" s="63">
        <f t="shared" si="1"/>
        <v>42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5.75" spans="1:16">
      <c r="A64" s="31">
        <v>57</v>
      </c>
      <c r="B64" s="38" t="s">
        <v>135</v>
      </c>
      <c r="C64" s="39" t="s">
        <v>136</v>
      </c>
      <c r="D64" s="34">
        <v>10</v>
      </c>
      <c r="E64" s="34">
        <v>9</v>
      </c>
      <c r="F64" s="35">
        <v>10</v>
      </c>
      <c r="G64" s="34">
        <v>17</v>
      </c>
      <c r="H64" s="34"/>
      <c r="I64" s="61">
        <f t="shared" si="0"/>
        <v>46</v>
      </c>
      <c r="J64" s="62"/>
      <c r="K64" s="62"/>
      <c r="L64" s="63">
        <f t="shared" si="1"/>
        <v>46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5.75" spans="1:16">
      <c r="A65" s="31">
        <v>58</v>
      </c>
      <c r="B65" s="38" t="s">
        <v>137</v>
      </c>
      <c r="C65" s="39" t="s">
        <v>138</v>
      </c>
      <c r="D65" s="34">
        <v>7</v>
      </c>
      <c r="E65" s="34">
        <v>6</v>
      </c>
      <c r="F65" s="35">
        <v>10</v>
      </c>
      <c r="G65" s="34">
        <v>10</v>
      </c>
      <c r="H65" s="34"/>
      <c r="I65" s="61">
        <f t="shared" si="0"/>
        <v>33</v>
      </c>
      <c r="J65" s="62"/>
      <c r="K65" s="62"/>
      <c r="L65" s="63">
        <f t="shared" si="1"/>
        <v>33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5.75" spans="1:16">
      <c r="A66" s="31">
        <v>59</v>
      </c>
      <c r="B66" s="38" t="s">
        <v>139</v>
      </c>
      <c r="C66" s="39" t="s">
        <v>140</v>
      </c>
      <c r="D66" s="34">
        <v>10</v>
      </c>
      <c r="E66" s="34">
        <v>9</v>
      </c>
      <c r="F66" s="35">
        <v>10</v>
      </c>
      <c r="G66" s="34">
        <v>19</v>
      </c>
      <c r="H66" s="34"/>
      <c r="I66" s="61">
        <f t="shared" si="0"/>
        <v>48</v>
      </c>
      <c r="J66" s="62"/>
      <c r="K66" s="62"/>
      <c r="L66" s="63">
        <f t="shared" si="1"/>
        <v>48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5.75" spans="1:16">
      <c r="A67" s="31">
        <v>60</v>
      </c>
      <c r="B67" s="38" t="s">
        <v>141</v>
      </c>
      <c r="C67" s="39" t="s">
        <v>142</v>
      </c>
      <c r="D67" s="34">
        <v>10</v>
      </c>
      <c r="E67" s="34">
        <v>10</v>
      </c>
      <c r="F67" s="35">
        <v>10</v>
      </c>
      <c r="G67" s="34">
        <v>11</v>
      </c>
      <c r="H67" s="34"/>
      <c r="I67" s="61">
        <f t="shared" si="0"/>
        <v>41</v>
      </c>
      <c r="J67" s="62"/>
      <c r="K67" s="62"/>
      <c r="L67" s="63">
        <f t="shared" si="1"/>
        <v>41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5.75" spans="1:16">
      <c r="A68" s="31">
        <v>61</v>
      </c>
      <c r="B68" s="38" t="s">
        <v>143</v>
      </c>
      <c r="C68" s="39" t="s">
        <v>144</v>
      </c>
      <c r="D68" s="34">
        <v>9</v>
      </c>
      <c r="E68" s="34">
        <v>9</v>
      </c>
      <c r="F68" s="35">
        <v>10</v>
      </c>
      <c r="G68" s="34">
        <v>11</v>
      </c>
      <c r="H68" s="34"/>
      <c r="I68" s="61">
        <f t="shared" si="0"/>
        <v>39</v>
      </c>
      <c r="J68" s="62"/>
      <c r="K68" s="62"/>
      <c r="L68" s="63">
        <f t="shared" si="1"/>
        <v>39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5.75" spans="1:16">
      <c r="A69" s="31">
        <v>62</v>
      </c>
      <c r="B69" s="38" t="s">
        <v>145</v>
      </c>
      <c r="C69" s="39" t="s">
        <v>146</v>
      </c>
      <c r="D69" s="34"/>
      <c r="E69" s="34"/>
      <c r="F69" s="35"/>
      <c r="G69" s="34"/>
      <c r="H69" s="34"/>
      <c r="I69" s="61">
        <f t="shared" si="0"/>
        <v>0</v>
      </c>
      <c r="J69" s="62"/>
      <c r="K69" s="62"/>
      <c r="L69" s="63">
        <f t="shared" si="1"/>
        <v>0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5.75" spans="1:16">
      <c r="A70" s="31">
        <v>63</v>
      </c>
      <c r="B70" s="38">
        <v>2139</v>
      </c>
      <c r="C70" s="39" t="s">
        <v>147</v>
      </c>
      <c r="D70" s="34">
        <v>8</v>
      </c>
      <c r="E70" s="34">
        <v>6</v>
      </c>
      <c r="F70" s="35">
        <v>10</v>
      </c>
      <c r="G70" s="34">
        <v>6</v>
      </c>
      <c r="H70" s="34"/>
      <c r="I70" s="61">
        <f t="shared" si="0"/>
        <v>30</v>
      </c>
      <c r="J70" s="62"/>
      <c r="K70" s="62"/>
      <c r="L70" s="63">
        <f t="shared" si="1"/>
        <v>30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5.75" spans="1:16">
      <c r="A71" s="31">
        <v>64</v>
      </c>
      <c r="B71" s="38"/>
      <c r="C71" s="39"/>
      <c r="D71" s="34"/>
      <c r="E71" s="34"/>
      <c r="F71" s="35"/>
      <c r="G71" s="34"/>
      <c r="H71" s="34"/>
      <c r="I71" s="61">
        <f t="shared" si="0"/>
        <v>0</v>
      </c>
      <c r="J71" s="62"/>
      <c r="K71" s="62"/>
      <c r="L71" s="63">
        <f t="shared" si="1"/>
        <v>0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5.75" spans="1:16">
      <c r="A72" s="31">
        <v>65</v>
      </c>
      <c r="B72" s="38"/>
      <c r="C72" s="39"/>
      <c r="D72" s="34"/>
      <c r="E72" s="34"/>
      <c r="F72" s="35"/>
      <c r="G72" s="34"/>
      <c r="H72" s="34"/>
      <c r="I72" s="61">
        <f t="shared" si="0"/>
        <v>0</v>
      </c>
      <c r="J72" s="62"/>
      <c r="K72" s="62"/>
      <c r="L72" s="63">
        <f t="shared" si="1"/>
        <v>0</v>
      </c>
      <c r="M72" s="64"/>
      <c r="N72" s="65" t="str">
        <f t="shared" si="2"/>
        <v>Није положио(ла)</v>
      </c>
      <c r="O72" s="66">
        <f t="shared" si="3"/>
        <v>5</v>
      </c>
      <c r="P72" s="40"/>
    </row>
    <row r="73" ht="15.75" spans="1:16">
      <c r="A73" s="31">
        <v>66</v>
      </c>
      <c r="B73" s="38"/>
      <c r="C73" s="39"/>
      <c r="D73" s="34"/>
      <c r="E73" s="34"/>
      <c r="F73" s="35"/>
      <c r="G73" s="34"/>
      <c r="H73" s="34"/>
      <c r="I73" s="61">
        <f t="shared" ref="I73:I136" si="4">SUM(D73:H73)</f>
        <v>0</v>
      </c>
      <c r="J73" s="62"/>
      <c r="K73" s="62"/>
      <c r="L73" s="63">
        <f t="shared" ref="L73:L136" si="5">SUM(I73,J73,K73)</f>
        <v>0</v>
      </c>
      <c r="M73" s="64"/>
      <c r="N73" s="65" t="str">
        <f t="shared" ref="N73:N136" si="6">IF(L73&gt;50.499,L73,"Није положио(ла)")</f>
        <v>Није положио(ла)</v>
      </c>
      <c r="O73" s="66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40"/>
    </row>
    <row r="74" ht="15.75" spans="1:16">
      <c r="A74" s="31">
        <v>67</v>
      </c>
      <c r="B74" s="38"/>
      <c r="C74" s="39"/>
      <c r="D74" s="34"/>
      <c r="E74" s="34"/>
      <c r="F74" s="35"/>
      <c r="G74" s="34"/>
      <c r="H74" s="34"/>
      <c r="I74" s="61">
        <f t="shared" si="4"/>
        <v>0</v>
      </c>
      <c r="J74" s="62"/>
      <c r="K74" s="62"/>
      <c r="L74" s="63">
        <f t="shared" si="5"/>
        <v>0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5.75" spans="1:16">
      <c r="A75" s="31">
        <v>68</v>
      </c>
      <c r="B75" s="38"/>
      <c r="C75" s="39"/>
      <c r="D75" s="34"/>
      <c r="E75" s="34"/>
      <c r="F75" s="35"/>
      <c r="G75" s="34"/>
      <c r="H75" s="34"/>
      <c r="I75" s="61">
        <f t="shared" si="4"/>
        <v>0</v>
      </c>
      <c r="J75" s="62"/>
      <c r="K75" s="62"/>
      <c r="L75" s="63">
        <f t="shared" si="5"/>
        <v>0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5.75" spans="1:16">
      <c r="A76" s="31">
        <v>69</v>
      </c>
      <c r="B76" s="38"/>
      <c r="C76" s="39"/>
      <c r="D76" s="34"/>
      <c r="E76" s="34"/>
      <c r="F76" s="35"/>
      <c r="G76" s="34"/>
      <c r="H76" s="34"/>
      <c r="I76" s="61">
        <f t="shared" si="4"/>
        <v>0</v>
      </c>
      <c r="J76" s="62"/>
      <c r="K76" s="62"/>
      <c r="L76" s="63">
        <f t="shared" si="5"/>
        <v>0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5.75" spans="1:16">
      <c r="A77" s="31">
        <v>70</v>
      </c>
      <c r="B77" s="38"/>
      <c r="C77" s="39"/>
      <c r="D77" s="34"/>
      <c r="E77" s="34"/>
      <c r="F77" s="35"/>
      <c r="G77" s="34"/>
      <c r="H77" s="34"/>
      <c r="I77" s="61">
        <f t="shared" si="4"/>
        <v>0</v>
      </c>
      <c r="J77" s="62"/>
      <c r="K77" s="62"/>
      <c r="L77" s="63">
        <f t="shared" si="5"/>
        <v>0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5.75" spans="1:16">
      <c r="A78" s="31">
        <v>71</v>
      </c>
      <c r="B78" s="38"/>
      <c r="C78" s="39"/>
      <c r="D78" s="34"/>
      <c r="E78" s="34"/>
      <c r="F78" s="35"/>
      <c r="G78" s="34"/>
      <c r="H78" s="34"/>
      <c r="I78" s="61">
        <f t="shared" si="4"/>
        <v>0</v>
      </c>
      <c r="J78" s="62"/>
      <c r="K78" s="62"/>
      <c r="L78" s="63">
        <f t="shared" si="5"/>
        <v>0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5.75" spans="1:16">
      <c r="A79" s="31">
        <v>72</v>
      </c>
      <c r="B79" s="38"/>
      <c r="C79" s="39"/>
      <c r="D79" s="34"/>
      <c r="E79" s="34"/>
      <c r="F79" s="35"/>
      <c r="G79" s="34"/>
      <c r="H79" s="34"/>
      <c r="I79" s="61">
        <f t="shared" si="4"/>
        <v>0</v>
      </c>
      <c r="J79" s="62"/>
      <c r="K79" s="62"/>
      <c r="L79" s="63">
        <f t="shared" si="5"/>
        <v>0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5.75" spans="1:16">
      <c r="A80" s="31">
        <v>73</v>
      </c>
      <c r="B80" s="38"/>
      <c r="C80" s="39"/>
      <c r="D80" s="34"/>
      <c r="E80" s="34"/>
      <c r="F80" s="35"/>
      <c r="G80" s="34"/>
      <c r="H80" s="34"/>
      <c r="I80" s="61">
        <f t="shared" si="4"/>
        <v>0</v>
      </c>
      <c r="J80" s="62"/>
      <c r="K80" s="62"/>
      <c r="L80" s="63">
        <f t="shared" si="5"/>
        <v>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5.75" spans="1:16">
      <c r="A81" s="31">
        <v>74</v>
      </c>
      <c r="B81" s="38"/>
      <c r="C81" s="39"/>
      <c r="D81" s="34"/>
      <c r="E81" s="34"/>
      <c r="F81" s="35"/>
      <c r="G81" s="34"/>
      <c r="H81" s="34"/>
      <c r="I81" s="61">
        <f t="shared" si="4"/>
        <v>0</v>
      </c>
      <c r="J81" s="62"/>
      <c r="K81" s="62"/>
      <c r="L81" s="63">
        <f t="shared" si="5"/>
        <v>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5.75" spans="1:16">
      <c r="A82" s="31">
        <v>75</v>
      </c>
      <c r="B82" s="38"/>
      <c r="C82" s="39"/>
      <c r="D82" s="34"/>
      <c r="E82" s="34"/>
      <c r="F82" s="35"/>
      <c r="G82" s="34"/>
      <c r="H82" s="34"/>
      <c r="I82" s="61">
        <f t="shared" si="4"/>
        <v>0</v>
      </c>
      <c r="J82" s="62"/>
      <c r="K82" s="62"/>
      <c r="L82" s="63">
        <f t="shared" si="5"/>
        <v>0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5.75" spans="1:16">
      <c r="A83" s="31">
        <v>76</v>
      </c>
      <c r="B83" s="38"/>
      <c r="C83" s="39"/>
      <c r="D83" s="34"/>
      <c r="E83" s="34"/>
      <c r="F83" s="35"/>
      <c r="G83" s="34"/>
      <c r="H83" s="34"/>
      <c r="I83" s="61">
        <f t="shared" si="4"/>
        <v>0</v>
      </c>
      <c r="J83" s="62"/>
      <c r="K83" s="62"/>
      <c r="L83" s="63">
        <f t="shared" si="5"/>
        <v>0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5.75" spans="1:16">
      <c r="A84" s="31">
        <v>77</v>
      </c>
      <c r="B84" s="38"/>
      <c r="C84" s="39"/>
      <c r="D84" s="34"/>
      <c r="E84" s="34"/>
      <c r="F84" s="35"/>
      <c r="G84" s="34"/>
      <c r="H84" s="34"/>
      <c r="I84" s="61">
        <f t="shared" si="4"/>
        <v>0</v>
      </c>
      <c r="J84" s="62"/>
      <c r="K84" s="62"/>
      <c r="L84" s="63">
        <f t="shared" si="5"/>
        <v>0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5.75" spans="1:16">
      <c r="A85" s="31">
        <v>78</v>
      </c>
      <c r="B85" s="38"/>
      <c r="C85" s="39"/>
      <c r="D85" s="34"/>
      <c r="E85" s="34"/>
      <c r="F85" s="35"/>
      <c r="G85" s="34"/>
      <c r="H85" s="34"/>
      <c r="I85" s="61">
        <f t="shared" si="4"/>
        <v>0</v>
      </c>
      <c r="J85" s="62"/>
      <c r="K85" s="62"/>
      <c r="L85" s="63">
        <f t="shared" si="5"/>
        <v>0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5.75" spans="1:16">
      <c r="A86" s="31">
        <v>79</v>
      </c>
      <c r="B86" s="38"/>
      <c r="C86" s="39"/>
      <c r="D86" s="34"/>
      <c r="E86" s="34"/>
      <c r="F86" s="35"/>
      <c r="G86" s="34"/>
      <c r="H86" s="34"/>
      <c r="I86" s="61">
        <f t="shared" si="4"/>
        <v>0</v>
      </c>
      <c r="J86" s="62"/>
      <c r="K86" s="62"/>
      <c r="L86" s="63">
        <f t="shared" si="5"/>
        <v>0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5.75" spans="1:16">
      <c r="A87" s="31">
        <v>80</v>
      </c>
      <c r="B87" s="38"/>
      <c r="C87" s="39"/>
      <c r="D87" s="34"/>
      <c r="E87" s="34"/>
      <c r="F87" s="35"/>
      <c r="G87" s="34"/>
      <c r="H87" s="34"/>
      <c r="I87" s="61">
        <f t="shared" si="4"/>
        <v>0</v>
      </c>
      <c r="J87" s="62"/>
      <c r="K87" s="62"/>
      <c r="L87" s="63">
        <f t="shared" si="5"/>
        <v>0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5.75" spans="1:16">
      <c r="A88" s="31">
        <v>81</v>
      </c>
      <c r="B88" s="38"/>
      <c r="C88" s="39"/>
      <c r="D88" s="34"/>
      <c r="E88" s="34"/>
      <c r="F88" s="35"/>
      <c r="G88" s="34"/>
      <c r="H88" s="34"/>
      <c r="I88" s="61">
        <f t="shared" si="4"/>
        <v>0</v>
      </c>
      <c r="J88" s="62"/>
      <c r="K88" s="62"/>
      <c r="L88" s="63">
        <f t="shared" si="5"/>
        <v>0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5.75" spans="1:16">
      <c r="A89" s="31">
        <v>82</v>
      </c>
      <c r="B89" s="38"/>
      <c r="C89" s="39"/>
      <c r="D89" s="34"/>
      <c r="E89" s="34"/>
      <c r="F89" s="35"/>
      <c r="G89" s="34"/>
      <c r="H89" s="34"/>
      <c r="I89" s="61">
        <f t="shared" si="4"/>
        <v>0</v>
      </c>
      <c r="J89" s="62"/>
      <c r="K89" s="62"/>
      <c r="L89" s="63">
        <f t="shared" si="5"/>
        <v>0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5.75" spans="1:16">
      <c r="A90" s="31">
        <v>83</v>
      </c>
      <c r="B90" s="38"/>
      <c r="C90" s="39"/>
      <c r="D90" s="34"/>
      <c r="E90" s="34"/>
      <c r="F90" s="35"/>
      <c r="G90" s="34"/>
      <c r="H90" s="34"/>
      <c r="I90" s="61">
        <f t="shared" si="4"/>
        <v>0</v>
      </c>
      <c r="J90" s="62"/>
      <c r="K90" s="62"/>
      <c r="L90" s="63">
        <f t="shared" si="5"/>
        <v>0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5.75" spans="1:16">
      <c r="A91" s="31">
        <v>84</v>
      </c>
      <c r="B91" s="38"/>
      <c r="C91" s="39"/>
      <c r="D91" s="34"/>
      <c r="E91" s="34"/>
      <c r="F91" s="35"/>
      <c r="G91" s="34"/>
      <c r="H91" s="34"/>
      <c r="I91" s="61">
        <f t="shared" si="4"/>
        <v>0</v>
      </c>
      <c r="J91" s="62"/>
      <c r="K91" s="62"/>
      <c r="L91" s="63">
        <f t="shared" si="5"/>
        <v>0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5.75" spans="1:16">
      <c r="A92" s="31">
        <v>85</v>
      </c>
      <c r="B92" s="38"/>
      <c r="C92" s="39"/>
      <c r="D92" s="34"/>
      <c r="E92" s="34"/>
      <c r="F92" s="35"/>
      <c r="G92" s="34"/>
      <c r="H92" s="34"/>
      <c r="I92" s="61">
        <f t="shared" si="4"/>
        <v>0</v>
      </c>
      <c r="J92" s="62"/>
      <c r="K92" s="62"/>
      <c r="L92" s="63">
        <f t="shared" si="5"/>
        <v>0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5.75" spans="1:16">
      <c r="A93" s="31">
        <v>86</v>
      </c>
      <c r="B93" s="38"/>
      <c r="C93" s="39"/>
      <c r="D93" s="34"/>
      <c r="E93" s="35"/>
      <c r="F93" s="34"/>
      <c r="G93" s="34"/>
      <c r="H93" s="34"/>
      <c r="I93" s="61">
        <f t="shared" si="4"/>
        <v>0</v>
      </c>
      <c r="J93" s="62"/>
      <c r="K93" s="62"/>
      <c r="L93" s="63">
        <f t="shared" si="5"/>
        <v>0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5.75" spans="1:16">
      <c r="A94" s="31">
        <v>87</v>
      </c>
      <c r="B94" s="38"/>
      <c r="C94" s="39"/>
      <c r="D94" s="34"/>
      <c r="E94" s="34"/>
      <c r="F94" s="34"/>
      <c r="G94" s="34"/>
      <c r="H94" s="34"/>
      <c r="I94" s="61">
        <f t="shared" si="4"/>
        <v>0</v>
      </c>
      <c r="J94" s="62"/>
      <c r="K94" s="62"/>
      <c r="L94" s="63">
        <f t="shared" si="5"/>
        <v>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5.75" spans="1:16">
      <c r="A95" s="31">
        <v>88</v>
      </c>
      <c r="B95" s="38"/>
      <c r="C95" s="39"/>
      <c r="D95" s="34"/>
      <c r="E95" s="34"/>
      <c r="F95" s="37"/>
      <c r="G95" s="34"/>
      <c r="H95" s="34"/>
      <c r="I95" s="61">
        <f t="shared" si="4"/>
        <v>0</v>
      </c>
      <c r="J95" s="62"/>
      <c r="K95" s="62"/>
      <c r="L95" s="63">
        <f t="shared" si="5"/>
        <v>0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5.75" spans="1:16">
      <c r="A96" s="31">
        <v>89</v>
      </c>
      <c r="B96" s="38"/>
      <c r="C96" s="39"/>
      <c r="D96" s="34"/>
      <c r="E96" s="34"/>
      <c r="F96" s="35"/>
      <c r="G96" s="34"/>
      <c r="H96" s="34"/>
      <c r="I96" s="61">
        <f t="shared" si="4"/>
        <v>0</v>
      </c>
      <c r="J96" s="62"/>
      <c r="K96" s="62"/>
      <c r="L96" s="63">
        <f t="shared" si="5"/>
        <v>0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5.75" spans="1:16">
      <c r="A97" s="31">
        <v>90</v>
      </c>
      <c r="B97" s="38"/>
      <c r="C97" s="39"/>
      <c r="D97" s="34"/>
      <c r="E97" s="34"/>
      <c r="F97" s="35"/>
      <c r="G97" s="34"/>
      <c r="H97" s="34"/>
      <c r="I97" s="61">
        <f t="shared" si="4"/>
        <v>0</v>
      </c>
      <c r="J97" s="62"/>
      <c r="K97" s="62"/>
      <c r="L97" s="63">
        <f t="shared" si="5"/>
        <v>0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5.75" spans="1:16">
      <c r="A98" s="31">
        <v>91</v>
      </c>
      <c r="B98" s="38"/>
      <c r="C98" s="39"/>
      <c r="D98" s="34"/>
      <c r="E98" s="34"/>
      <c r="F98" s="35"/>
      <c r="G98" s="34"/>
      <c r="H98" s="34"/>
      <c r="I98" s="61">
        <f t="shared" si="4"/>
        <v>0</v>
      </c>
      <c r="J98" s="62"/>
      <c r="K98" s="62"/>
      <c r="L98" s="63">
        <f t="shared" si="5"/>
        <v>0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5.75" spans="1:16">
      <c r="A99" s="31">
        <v>92</v>
      </c>
      <c r="B99" s="38"/>
      <c r="C99" s="39"/>
      <c r="D99" s="34"/>
      <c r="E99" s="34"/>
      <c r="F99" s="35"/>
      <c r="G99" s="34"/>
      <c r="H99" s="34"/>
      <c r="I99" s="61">
        <f t="shared" si="4"/>
        <v>0</v>
      </c>
      <c r="J99" s="62"/>
      <c r="K99" s="62"/>
      <c r="L99" s="63">
        <f t="shared" si="5"/>
        <v>0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5.75" spans="1:16">
      <c r="A100" s="31">
        <v>93</v>
      </c>
      <c r="B100" s="38"/>
      <c r="C100" s="39"/>
      <c r="D100" s="34"/>
      <c r="E100" s="34"/>
      <c r="F100" s="35"/>
      <c r="G100" s="34"/>
      <c r="H100" s="34"/>
      <c r="I100" s="61">
        <f t="shared" si="4"/>
        <v>0</v>
      </c>
      <c r="J100" s="62"/>
      <c r="K100" s="62"/>
      <c r="L100" s="63">
        <f t="shared" si="5"/>
        <v>0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5.75" spans="1:16">
      <c r="A101" s="31">
        <v>94</v>
      </c>
      <c r="B101" s="38"/>
      <c r="C101" s="39"/>
      <c r="D101" s="34"/>
      <c r="E101" s="34"/>
      <c r="F101" s="35"/>
      <c r="G101" s="34"/>
      <c r="H101" s="34"/>
      <c r="I101" s="61">
        <f t="shared" si="4"/>
        <v>0</v>
      </c>
      <c r="J101" s="62"/>
      <c r="K101" s="62"/>
      <c r="L101" s="63">
        <f t="shared" si="5"/>
        <v>0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5.75" spans="1:16">
      <c r="A102" s="31">
        <v>95</v>
      </c>
      <c r="B102" s="38"/>
      <c r="C102" s="39"/>
      <c r="D102" s="34"/>
      <c r="E102" s="34"/>
      <c r="F102" s="35"/>
      <c r="G102" s="34"/>
      <c r="H102" s="34"/>
      <c r="I102" s="61">
        <f t="shared" si="4"/>
        <v>0</v>
      </c>
      <c r="J102" s="62"/>
      <c r="K102" s="62"/>
      <c r="L102" s="63">
        <f t="shared" si="5"/>
        <v>0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5.75" spans="1:16">
      <c r="A103" s="31">
        <v>96</v>
      </c>
      <c r="B103" s="38"/>
      <c r="C103" s="39"/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5.75" spans="1:16">
      <c r="A104" s="31">
        <v>97</v>
      </c>
      <c r="B104" s="38"/>
      <c r="C104" s="39"/>
      <c r="D104" s="34"/>
      <c r="E104" s="34"/>
      <c r="F104" s="35"/>
      <c r="G104" s="34"/>
      <c r="H104" s="34"/>
      <c r="I104" s="61">
        <f t="shared" si="4"/>
        <v>0</v>
      </c>
      <c r="J104" s="62"/>
      <c r="K104" s="62"/>
      <c r="L104" s="63">
        <f t="shared" si="5"/>
        <v>0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5.75" spans="1:16">
      <c r="A105" s="31">
        <v>98</v>
      </c>
      <c r="B105" s="38"/>
      <c r="C105" s="39"/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5.75" spans="1:16">
      <c r="A106" s="31">
        <v>99</v>
      </c>
      <c r="B106" s="38"/>
      <c r="C106" s="39"/>
      <c r="D106" s="34"/>
      <c r="E106" s="34"/>
      <c r="F106" s="35"/>
      <c r="G106" s="34"/>
      <c r="H106" s="34"/>
      <c r="I106" s="61">
        <f t="shared" si="4"/>
        <v>0</v>
      </c>
      <c r="J106" s="62"/>
      <c r="K106" s="62"/>
      <c r="L106" s="63">
        <f t="shared" si="5"/>
        <v>0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5.75" spans="1:16">
      <c r="A107" s="31">
        <v>100</v>
      </c>
      <c r="B107" s="38"/>
      <c r="C107" s="39"/>
      <c r="D107" s="34"/>
      <c r="E107" s="34"/>
      <c r="F107" s="35"/>
      <c r="G107" s="34"/>
      <c r="H107" s="34"/>
      <c r="I107" s="61">
        <f t="shared" si="4"/>
        <v>0</v>
      </c>
      <c r="J107" s="62"/>
      <c r="K107" s="62"/>
      <c r="L107" s="63">
        <f t="shared" si="5"/>
        <v>0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5.75" spans="1:16">
      <c r="A108" s="31">
        <v>101</v>
      </c>
      <c r="B108" s="38"/>
      <c r="C108" s="39"/>
      <c r="D108" s="34"/>
      <c r="E108" s="34"/>
      <c r="F108" s="35"/>
      <c r="G108" s="34"/>
      <c r="H108" s="34"/>
      <c r="I108" s="61">
        <f t="shared" si="4"/>
        <v>0</v>
      </c>
      <c r="J108" s="62"/>
      <c r="K108" s="62"/>
      <c r="L108" s="63">
        <f t="shared" si="5"/>
        <v>0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5.75" spans="1:16">
      <c r="A109" s="31">
        <v>102</v>
      </c>
      <c r="B109" s="38"/>
      <c r="C109" s="39"/>
      <c r="D109" s="34"/>
      <c r="E109" s="34"/>
      <c r="F109" s="35"/>
      <c r="G109" s="34"/>
      <c r="H109" s="34"/>
      <c r="I109" s="61">
        <f t="shared" si="4"/>
        <v>0</v>
      </c>
      <c r="J109" s="62"/>
      <c r="K109" s="62"/>
      <c r="L109" s="63">
        <f t="shared" si="5"/>
        <v>0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5.75" spans="1:16">
      <c r="A110" s="31">
        <v>103</v>
      </c>
      <c r="B110" s="38"/>
      <c r="C110" s="39"/>
      <c r="D110" s="34"/>
      <c r="E110" s="34"/>
      <c r="F110" s="35"/>
      <c r="G110" s="34"/>
      <c r="H110" s="34"/>
      <c r="I110" s="61">
        <f t="shared" si="4"/>
        <v>0</v>
      </c>
      <c r="J110" s="62"/>
      <c r="K110" s="62"/>
      <c r="L110" s="63">
        <f t="shared" si="5"/>
        <v>0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5.75" spans="1:16">
      <c r="A111" s="31">
        <v>104</v>
      </c>
      <c r="B111" s="38"/>
      <c r="C111" s="39"/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5.75" spans="1:16">
      <c r="A112" s="31">
        <v>105</v>
      </c>
      <c r="B112" s="38"/>
      <c r="C112" s="39"/>
      <c r="D112" s="34"/>
      <c r="E112" s="34"/>
      <c r="F112" s="35"/>
      <c r="G112" s="34"/>
      <c r="H112" s="34"/>
      <c r="I112" s="61">
        <f t="shared" si="4"/>
        <v>0</v>
      </c>
      <c r="J112" s="62"/>
      <c r="K112" s="62"/>
      <c r="L112" s="63">
        <f t="shared" si="5"/>
        <v>0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5.75" spans="1:16">
      <c r="A113" s="31">
        <v>106</v>
      </c>
      <c r="B113" s="38"/>
      <c r="C113" s="39"/>
      <c r="D113" s="34"/>
      <c r="E113" s="34"/>
      <c r="F113" s="35"/>
      <c r="G113" s="34"/>
      <c r="H113" s="34"/>
      <c r="I113" s="61">
        <f t="shared" si="4"/>
        <v>0</v>
      </c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5.75" spans="1:16">
      <c r="A114" s="31">
        <v>107</v>
      </c>
      <c r="B114" s="38"/>
      <c r="C114" s="39"/>
      <c r="D114" s="34"/>
      <c r="E114" s="34"/>
      <c r="F114" s="35"/>
      <c r="G114" s="34"/>
      <c r="H114" s="34"/>
      <c r="I114" s="61">
        <f t="shared" si="4"/>
        <v>0</v>
      </c>
      <c r="J114" s="62"/>
      <c r="K114" s="62"/>
      <c r="L114" s="63">
        <f t="shared" si="5"/>
        <v>0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5.75" spans="1:16">
      <c r="A115" s="31">
        <v>108</v>
      </c>
      <c r="B115" s="38"/>
      <c r="C115" s="39"/>
      <c r="D115" s="34"/>
      <c r="E115" s="34"/>
      <c r="F115" s="35"/>
      <c r="G115" s="34"/>
      <c r="H115" s="34"/>
      <c r="I115" s="61">
        <f t="shared" si="4"/>
        <v>0</v>
      </c>
      <c r="J115" s="62"/>
      <c r="K115" s="62"/>
      <c r="L115" s="63">
        <f t="shared" si="5"/>
        <v>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5.75" spans="1:16">
      <c r="A116" s="31">
        <v>109</v>
      </c>
      <c r="B116" s="38"/>
      <c r="C116" s="39"/>
      <c r="D116" s="34"/>
      <c r="E116" s="34"/>
      <c r="F116" s="35"/>
      <c r="G116" s="34"/>
      <c r="H116" s="34"/>
      <c r="I116" s="61">
        <f t="shared" si="4"/>
        <v>0</v>
      </c>
      <c r="J116" s="62"/>
      <c r="K116" s="62"/>
      <c r="L116" s="63">
        <f t="shared" si="5"/>
        <v>0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5.75" spans="1:16">
      <c r="A117" s="31">
        <v>110</v>
      </c>
      <c r="B117" s="38"/>
      <c r="C117" s="39"/>
      <c r="D117" s="34"/>
      <c r="E117" s="34"/>
      <c r="F117" s="35"/>
      <c r="G117" s="34"/>
      <c r="H117" s="34"/>
      <c r="I117" s="61">
        <f t="shared" si="4"/>
        <v>0</v>
      </c>
      <c r="J117" s="62"/>
      <c r="K117" s="62"/>
      <c r="L117" s="63">
        <f t="shared" si="5"/>
        <v>0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5.75" spans="1:16">
      <c r="A118" s="31">
        <v>111</v>
      </c>
      <c r="B118" s="38"/>
      <c r="C118" s="39"/>
      <c r="D118" s="34"/>
      <c r="E118" s="34"/>
      <c r="F118" s="35"/>
      <c r="G118" s="34"/>
      <c r="H118" s="34"/>
      <c r="I118" s="61">
        <f t="shared" si="4"/>
        <v>0</v>
      </c>
      <c r="J118" s="62"/>
      <c r="K118" s="62"/>
      <c r="L118" s="63">
        <f t="shared" si="5"/>
        <v>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5.75" spans="1:16">
      <c r="A119" s="31">
        <v>112</v>
      </c>
      <c r="B119" s="38"/>
      <c r="C119" s="39"/>
      <c r="D119" s="34"/>
      <c r="E119" s="34"/>
      <c r="F119" s="35"/>
      <c r="G119" s="34"/>
      <c r="H119" s="34"/>
      <c r="I119" s="61">
        <f t="shared" si="4"/>
        <v>0</v>
      </c>
      <c r="J119" s="62"/>
      <c r="K119" s="62"/>
      <c r="L119" s="63">
        <f t="shared" si="5"/>
        <v>0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5.75" spans="1:16">
      <c r="A120" s="31">
        <v>113</v>
      </c>
      <c r="B120" s="38"/>
      <c r="C120" s="39"/>
      <c r="D120" s="34"/>
      <c r="E120" s="34"/>
      <c r="F120" s="35"/>
      <c r="G120" s="34"/>
      <c r="H120" s="34"/>
      <c r="I120" s="61">
        <f t="shared" si="4"/>
        <v>0</v>
      </c>
      <c r="J120" s="62"/>
      <c r="K120" s="62"/>
      <c r="L120" s="63">
        <f t="shared" si="5"/>
        <v>0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5.75" spans="1:16">
      <c r="A121" s="31">
        <v>114</v>
      </c>
      <c r="B121" s="38"/>
      <c r="C121" s="39"/>
      <c r="D121" s="34"/>
      <c r="E121" s="34"/>
      <c r="F121" s="35"/>
      <c r="G121" s="34"/>
      <c r="H121" s="34"/>
      <c r="I121" s="61">
        <f t="shared" si="4"/>
        <v>0</v>
      </c>
      <c r="J121" s="62"/>
      <c r="K121" s="62"/>
      <c r="L121" s="63">
        <f t="shared" si="5"/>
        <v>0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5.75" spans="1:16">
      <c r="A122" s="31">
        <v>115</v>
      </c>
      <c r="B122" s="38"/>
      <c r="C122" s="39"/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5.75" spans="1:16">
      <c r="A123" s="31">
        <v>116</v>
      </c>
      <c r="B123" s="38"/>
      <c r="C123" s="39"/>
      <c r="D123" s="34"/>
      <c r="E123" s="34"/>
      <c r="F123" s="35"/>
      <c r="G123" s="34"/>
      <c r="H123" s="34"/>
      <c r="I123" s="61">
        <f t="shared" si="4"/>
        <v>0</v>
      </c>
      <c r="J123" s="62"/>
      <c r="K123" s="62"/>
      <c r="L123" s="63">
        <f t="shared" si="5"/>
        <v>0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5.75" spans="1:16">
      <c r="A124" s="31">
        <v>117</v>
      </c>
      <c r="B124" s="38"/>
      <c r="C124" s="39"/>
      <c r="D124" s="34"/>
      <c r="E124" s="34"/>
      <c r="F124" s="34"/>
      <c r="G124" s="34"/>
      <c r="H124" s="34"/>
      <c r="I124" s="61">
        <f t="shared" si="4"/>
        <v>0</v>
      </c>
      <c r="J124" s="62"/>
      <c r="K124" s="62"/>
      <c r="L124" s="63">
        <f t="shared" si="5"/>
        <v>0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5.75" spans="1:16">
      <c r="A125" s="31">
        <v>118</v>
      </c>
      <c r="B125" s="38"/>
      <c r="C125" s="39"/>
      <c r="D125" s="34"/>
      <c r="E125" s="34"/>
      <c r="F125" s="34"/>
      <c r="G125" s="34"/>
      <c r="H125" s="34"/>
      <c r="I125" s="61">
        <f t="shared" si="4"/>
        <v>0</v>
      </c>
      <c r="J125" s="62"/>
      <c r="K125" s="62"/>
      <c r="L125" s="63">
        <f t="shared" si="5"/>
        <v>0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5.75" spans="1:16">
      <c r="A126" s="31">
        <v>119</v>
      </c>
      <c r="B126" s="38"/>
      <c r="C126" s="39"/>
      <c r="D126" s="34"/>
      <c r="E126" s="34"/>
      <c r="F126" s="34"/>
      <c r="G126" s="34"/>
      <c r="H126" s="34"/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5.75" spans="1:16">
      <c r="A127" s="31">
        <v>120</v>
      </c>
      <c r="B127" s="38"/>
      <c r="C127" s="39"/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5.75" spans="1:16">
      <c r="A128" s="31">
        <v>121</v>
      </c>
      <c r="B128" s="38"/>
      <c r="C128" s="39"/>
      <c r="D128" s="34"/>
      <c r="E128" s="34"/>
      <c r="F128" s="34"/>
      <c r="G128" s="34"/>
      <c r="H128" s="34"/>
      <c r="I128" s="61">
        <f t="shared" si="4"/>
        <v>0</v>
      </c>
      <c r="J128" s="62"/>
      <c r="K128" s="62"/>
      <c r="L128" s="63">
        <f t="shared" si="5"/>
        <v>0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5.75" spans="1:16">
      <c r="A129" s="31">
        <v>122</v>
      </c>
      <c r="B129" s="38"/>
      <c r="C129" s="39"/>
      <c r="D129" s="34"/>
      <c r="E129" s="34"/>
      <c r="F129" s="34"/>
      <c r="G129" s="34"/>
      <c r="H129" s="34"/>
      <c r="I129" s="61">
        <f t="shared" si="4"/>
        <v>0</v>
      </c>
      <c r="J129" s="62"/>
      <c r="K129" s="62"/>
      <c r="L129" s="63">
        <f t="shared" si="5"/>
        <v>0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5.75" spans="1:16">
      <c r="A130" s="31">
        <v>123</v>
      </c>
      <c r="B130" s="38"/>
      <c r="C130" s="39"/>
      <c r="D130" s="34"/>
      <c r="E130" s="34"/>
      <c r="F130" s="34"/>
      <c r="G130" s="34"/>
      <c r="H130" s="34"/>
      <c r="I130" s="61">
        <f t="shared" si="4"/>
        <v>0</v>
      </c>
      <c r="J130" s="62"/>
      <c r="K130" s="62"/>
      <c r="L130" s="63">
        <f t="shared" si="5"/>
        <v>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5.75" spans="1:16">
      <c r="A131" s="31">
        <v>124</v>
      </c>
      <c r="B131" s="38"/>
      <c r="C131" s="39"/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5.75" spans="1:16">
      <c r="A132" s="31">
        <v>125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5.75" spans="1:16">
      <c r="A133" s="31">
        <v>126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5.75" spans="1:16">
      <c r="A134" s="31">
        <v>127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5.75" spans="1:16">
      <c r="A135" s="31">
        <v>128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5.75" spans="1:16">
      <c r="A136" s="31">
        <v>129</v>
      </c>
      <c r="B136" s="38"/>
      <c r="C136" s="39"/>
      <c r="D136" s="34"/>
      <c r="E136" s="34"/>
      <c r="F136" s="34"/>
      <c r="G136" s="34"/>
      <c r="H136" s="34"/>
      <c r="I136" s="61">
        <f t="shared" si="4"/>
        <v>0</v>
      </c>
      <c r="J136" s="62"/>
      <c r="K136" s="62"/>
      <c r="L136" s="63">
        <f t="shared" si="5"/>
        <v>0</v>
      </c>
      <c r="M136" s="64"/>
      <c r="N136" s="65" t="str">
        <f t="shared" si="6"/>
        <v>Није положио(ла)</v>
      </c>
      <c r="O136" s="66">
        <f t="shared" si="7"/>
        <v>5</v>
      </c>
      <c r="P136" s="40"/>
    </row>
    <row r="137" ht="15.75" spans="1:16">
      <c r="A137" s="31">
        <v>130</v>
      </c>
      <c r="B137" s="38"/>
      <c r="C137" s="39"/>
      <c r="D137" s="34"/>
      <c r="E137" s="34"/>
      <c r="F137" s="34"/>
      <c r="G137" s="34"/>
      <c r="H137" s="34"/>
      <c r="I137" s="61">
        <f t="shared" ref="I137:I200" si="8">SUM(D137:H137)</f>
        <v>0</v>
      </c>
      <c r="J137" s="62"/>
      <c r="K137" s="62"/>
      <c r="L137" s="63">
        <f t="shared" ref="L137:L200" si="9">SUM(I137,J137,K137)</f>
        <v>0</v>
      </c>
      <c r="M137" s="64"/>
      <c r="N137" s="65" t="str">
        <f t="shared" ref="N137:N200" si="10">IF(L137&gt;50.499,L137,"Није положио(ла)")</f>
        <v>Није положио(ла)</v>
      </c>
      <c r="O137" s="66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40"/>
    </row>
    <row r="138" ht="15.75" spans="1:16">
      <c r="A138" s="31">
        <v>131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5.75" spans="1:16">
      <c r="A139" s="31">
        <v>132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5.75" spans="1:16">
      <c r="A140" s="31">
        <v>133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5.75" spans="1:16">
      <c r="A141" s="31">
        <v>134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5.75" spans="1:16">
      <c r="A142" s="31">
        <v>135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5.75" spans="1:16">
      <c r="A143" s="31">
        <v>136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5.75" spans="1:16">
      <c r="A144" s="31">
        <v>137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5.75" spans="1:16">
      <c r="A145" s="31">
        <v>138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5.75" spans="1:16">
      <c r="A146" s="31">
        <v>139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5.75" spans="1:16">
      <c r="A147" s="31">
        <v>140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5.75" spans="1:16">
      <c r="A148" s="31">
        <v>141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5.75" spans="1:16">
      <c r="A149" s="31">
        <v>142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5.75" spans="1:16">
      <c r="A150" s="31">
        <v>143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5.75" spans="1:16">
      <c r="A151" s="31">
        <v>144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5.75" spans="1:16">
      <c r="A152" s="31">
        <v>145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5.75" spans="1:16">
      <c r="A153" s="31">
        <v>146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5.75" spans="1:16">
      <c r="A154" s="31">
        <v>147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5.75" spans="1:16">
      <c r="A155" s="31">
        <v>148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5.75" spans="1:16">
      <c r="A156" s="31">
        <v>149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5.75" spans="1:16">
      <c r="A157" s="31">
        <v>150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5.75" spans="1:16">
      <c r="A158" s="31">
        <v>151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5.75" spans="1:16">
      <c r="A159" s="31">
        <v>152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5.75" spans="1:16">
      <c r="A160" s="31">
        <v>153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5.75" spans="1:16">
      <c r="A161" s="31">
        <v>154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5.75" spans="1:16">
      <c r="A162" s="31">
        <v>155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5.75" spans="1:16">
      <c r="A163" s="31">
        <v>156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5.75" spans="1:16">
      <c r="A164" s="31">
        <v>157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5.75" spans="1:16">
      <c r="A165" s="31">
        <v>158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5.75" spans="1:16">
      <c r="A166" s="31">
        <v>159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5.75" spans="1:16">
      <c r="A167" s="31">
        <v>160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5.75" spans="1:16">
      <c r="A168" s="31">
        <v>161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5.75" spans="1:16">
      <c r="A169" s="31">
        <v>162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5.75" spans="1:16">
      <c r="A170" s="31">
        <v>163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5.75" spans="1:16">
      <c r="A171" s="31">
        <v>164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5.75" spans="1:16">
      <c r="A172" s="31">
        <v>165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5.75" spans="1:16">
      <c r="A173" s="31">
        <v>166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5.75" spans="1:16">
      <c r="A174" s="31">
        <v>167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5.75" spans="1:16">
      <c r="A175" s="31">
        <v>168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5.75" spans="1:16">
      <c r="A176" s="31">
        <v>169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5.75" spans="1:16">
      <c r="A177" s="31">
        <v>170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5.75" spans="1:16">
      <c r="A178" s="31">
        <v>171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5.75" spans="1:16">
      <c r="A179" s="31">
        <v>172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5.75" spans="1:16">
      <c r="A180" s="31">
        <v>173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5.75" spans="1:16">
      <c r="A181" s="31">
        <v>174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5.75" spans="1:16">
      <c r="A182" s="31">
        <v>175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5.75" spans="1:16">
      <c r="A183" s="31">
        <v>176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5.75" spans="1:16">
      <c r="A184" s="31">
        <v>177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5.75" spans="1:16">
      <c r="A185" s="31">
        <v>178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5.75" spans="1:16">
      <c r="A186" s="31">
        <v>179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5.75" spans="1:16">
      <c r="A187" s="31">
        <v>180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5.75" spans="1:16">
      <c r="A188" s="31">
        <v>181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5.75" spans="1:16">
      <c r="A189" s="31">
        <v>182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5.75" spans="1:16">
      <c r="A190" s="31">
        <v>183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5.75" spans="1:16">
      <c r="A191" s="31">
        <v>184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5.75" spans="1:16">
      <c r="A192" s="31">
        <v>185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5.75" spans="1:16">
      <c r="A193" s="31">
        <v>186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5.75" spans="1:16">
      <c r="A194" s="31">
        <v>187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5.75" spans="1:16">
      <c r="A195" s="31">
        <v>188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5.75" spans="1:16">
      <c r="A196" s="31">
        <v>189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5.75" spans="1:16">
      <c r="A197" s="31">
        <v>190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5.75" spans="1:16">
      <c r="A198" s="31">
        <v>191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5.75" spans="1:16">
      <c r="A199" s="31">
        <v>192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5.75" spans="1:16">
      <c r="A200" s="31">
        <v>193</v>
      </c>
      <c r="B200" s="38"/>
      <c r="C200" s="39"/>
      <c r="D200" s="34"/>
      <c r="E200" s="34"/>
      <c r="F200" s="34"/>
      <c r="G200" s="34"/>
      <c r="H200" s="34"/>
      <c r="I200" s="61">
        <f t="shared" si="8"/>
        <v>0</v>
      </c>
      <c r="J200" s="62"/>
      <c r="K200" s="62"/>
      <c r="L200" s="63">
        <f t="shared" si="9"/>
        <v>0</v>
      </c>
      <c r="M200" s="64"/>
      <c r="N200" s="65" t="str">
        <f t="shared" si="10"/>
        <v>Није положио(ла)</v>
      </c>
      <c r="O200" s="66">
        <f t="shared" si="11"/>
        <v>5</v>
      </c>
      <c r="P200" s="40"/>
    </row>
    <row r="201" ht="15.75" spans="1:16">
      <c r="A201" s="31">
        <v>194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ref="L201:L210" si="12">SUM(I201,J201,K201)</f>
        <v>0</v>
      </c>
      <c r="M201" s="64"/>
      <c r="N201" s="65" t="str">
        <f t="shared" ref="N201:N210" si="13">IF(L201&gt;50.499,L201,"Није положио(ла)")</f>
        <v>Није положио(ла)</v>
      </c>
      <c r="O201" s="66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40"/>
    </row>
    <row r="202" ht="15.75" spans="1:16">
      <c r="A202" s="31">
        <v>195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5.75" spans="1:16">
      <c r="A203" s="31">
        <v>196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5.75" spans="1:16">
      <c r="A204" s="31">
        <v>197</v>
      </c>
      <c r="B204" s="38"/>
      <c r="C204" s="39"/>
      <c r="D204" s="34"/>
      <c r="E204" s="34"/>
      <c r="F204" s="34"/>
      <c r="G204" s="34"/>
      <c r="H204" s="34"/>
      <c r="I204" s="61">
        <f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5.75" spans="1:16">
      <c r="A205" s="31">
        <v>198</v>
      </c>
      <c r="B205" s="38"/>
      <c r="C205" s="39"/>
      <c r="D205" s="34"/>
      <c r="E205" s="34"/>
      <c r="F205" s="34"/>
      <c r="G205" s="34"/>
      <c r="H205" s="34"/>
      <c r="I205" s="61">
        <f t="shared" ref="I205:I210" si="15">SUM(D205:H205)</f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5.75" spans="1:16">
      <c r="A206" s="31">
        <v>199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5.75" spans="1:16">
      <c r="A207" s="31">
        <v>200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5.75" spans="1:16">
      <c r="A208" s="31">
        <v>201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62"/>
      <c r="K208" s="62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5.75" spans="1:16">
      <c r="A209" s="31">
        <v>202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5.75" spans="1:16">
      <c r="A210" s="31">
        <v>203</v>
      </c>
      <c r="B210" s="38"/>
      <c r="C210" s="39"/>
      <c r="D210" s="34"/>
      <c r="E210" s="34"/>
      <c r="F210" s="34"/>
      <c r="G210" s="34"/>
      <c r="H210" s="34"/>
      <c r="I210" s="61">
        <f t="shared" si="15"/>
        <v>0</v>
      </c>
      <c r="J210" s="34"/>
      <c r="K210" s="34"/>
      <c r="L210" s="63">
        <f t="shared" si="12"/>
        <v>0</v>
      </c>
      <c r="M210" s="64"/>
      <c r="N210" s="65" t="str">
        <f t="shared" si="13"/>
        <v>Није положио(ла)</v>
      </c>
      <c r="O210" s="66">
        <f t="shared" si="14"/>
        <v>5</v>
      </c>
      <c r="P210" s="40"/>
    </row>
    <row r="211" ht="15.75" spans="1:16">
      <c r="A211" s="31">
        <v>204</v>
      </c>
      <c r="B211" s="38"/>
      <c r="C211" s="39"/>
      <c r="D211" s="34"/>
      <c r="E211" s="34"/>
      <c r="F211" s="34"/>
      <c r="G211" s="34"/>
      <c r="H211" s="34"/>
      <c r="I211" s="61">
        <f t="shared" ref="I211:I268" si="16">SUM(D211:H211)</f>
        <v>0</v>
      </c>
      <c r="J211" s="34"/>
      <c r="K211" s="34"/>
      <c r="L211" s="63">
        <f t="shared" ref="L211:L268" si="17">SUM(I211,J211,K211)</f>
        <v>0</v>
      </c>
      <c r="M211" s="64"/>
      <c r="N211" s="65" t="str">
        <f t="shared" ref="N211:N268" si="18">IF(L211&gt;50.499,L211,"Није положио(ла)")</f>
        <v>Није положио(ла)</v>
      </c>
      <c r="O211" s="66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40"/>
    </row>
    <row r="212" ht="15.75" spans="1:16">
      <c r="A212" s="31">
        <v>205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5.75" spans="1:16">
      <c r="A213" s="31">
        <v>206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5.75" spans="1:16">
      <c r="A214" s="31">
        <v>207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5.75" spans="1:16">
      <c r="A215" s="31">
        <v>208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5.75" spans="1:16">
      <c r="A216" s="31">
        <v>209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5.75" spans="1:16">
      <c r="A217" s="31">
        <v>210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5.75" spans="1:16">
      <c r="A218" s="31">
        <v>211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5.75" spans="1:16">
      <c r="A219" s="31">
        <v>212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5.75" spans="1:16">
      <c r="A220" s="31">
        <v>213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5.75" spans="1:16">
      <c r="A221" s="31">
        <v>214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5.75" spans="1:16">
      <c r="A222" s="31">
        <v>215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5.75" spans="1:16">
      <c r="A223" s="31">
        <v>216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5.75" spans="1:16">
      <c r="A224" s="31">
        <v>217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5.75" spans="1:16">
      <c r="A225" s="31">
        <v>218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5.75" spans="1:16">
      <c r="A226" s="31">
        <v>219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5.75" spans="1:16">
      <c r="A227" s="31">
        <v>220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5.75" spans="1:16">
      <c r="A228" s="31">
        <v>221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5.75" spans="1:16">
      <c r="A229" s="31">
        <v>222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5.75" spans="1:16">
      <c r="A230" s="31">
        <v>223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5.75" spans="1:16">
      <c r="A231" s="31">
        <v>224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5.75" spans="1:16">
      <c r="A232" s="31">
        <v>225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5.75" spans="1:16">
      <c r="A233" s="31">
        <v>226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5.75" spans="1:16">
      <c r="A234" s="31">
        <v>227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5.75" spans="1:16">
      <c r="A235" s="31">
        <v>228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5.75" spans="1:16">
      <c r="A236" s="31">
        <v>229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5.75" spans="1:16">
      <c r="A237" s="31">
        <v>230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5.75" spans="1:16">
      <c r="A238" s="31">
        <v>231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5.75" spans="1:16">
      <c r="A239" s="31">
        <v>232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5.75" spans="1:16">
      <c r="A240" s="31">
        <v>233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5.75" spans="1:16">
      <c r="A241" s="31">
        <v>234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5.75" spans="1:16">
      <c r="A242" s="31">
        <v>235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5.75" spans="1:16">
      <c r="A243" s="31">
        <v>236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ht="15.75" spans="1:16">
      <c r="A244" s="31">
        <v>237</v>
      </c>
      <c r="B244" s="38"/>
      <c r="C244" s="39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ht="15" spans="1:16">
      <c r="A245" s="31">
        <v>238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ht="15" spans="1:16">
      <c r="A246" s="31">
        <v>239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ht="15" spans="1:16">
      <c r="A247" s="31">
        <v>240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ht="15" spans="1:16">
      <c r="A248" s="31">
        <v>241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ht="15" spans="1:16">
      <c r="A249" s="31">
        <v>242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ht="15" spans="1:16">
      <c r="A250" s="31">
        <v>243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ht="15" spans="1:16">
      <c r="A251" s="31">
        <v>244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ht="15" spans="1:16">
      <c r="A252" s="31">
        <v>245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ht="15" spans="1:16">
      <c r="A253" s="31">
        <v>246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ht="15" spans="1:16">
      <c r="A254" s="31">
        <v>247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ht="15" spans="1:16">
      <c r="A255" s="31">
        <v>248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ht="15" spans="1:16">
      <c r="A256" s="31">
        <v>249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ht="15" spans="1:16">
      <c r="A257" s="31">
        <v>250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ht="15" spans="1:16">
      <c r="A258" s="31">
        <v>251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ht="15" spans="1:16">
      <c r="A259" s="31">
        <v>252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ht="15" spans="1:16">
      <c r="A260" s="31">
        <v>253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ht="15" spans="1:16">
      <c r="A261" s="31">
        <v>254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ht="15" spans="1:16">
      <c r="A262" s="31">
        <v>255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ht="15" spans="1:16">
      <c r="A263" s="31">
        <v>256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ht="15" spans="1:16">
      <c r="A264" s="31">
        <v>257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ht="15" spans="1:16">
      <c r="A265" s="31">
        <v>258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ht="15" spans="1:16">
      <c r="A266" s="31">
        <v>259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5" spans="1:16">
      <c r="A267" s="31">
        <v>260</v>
      </c>
      <c r="B267" s="70"/>
      <c r="C267" s="70"/>
      <c r="D267" s="34"/>
      <c r="E267" s="34"/>
      <c r="F267" s="34"/>
      <c r="G267" s="34"/>
      <c r="H267" s="34"/>
      <c r="I267" s="61">
        <f t="shared" si="16"/>
        <v>0</v>
      </c>
      <c r="J267" s="34"/>
      <c r="K267" s="34"/>
      <c r="L267" s="63">
        <f t="shared" si="17"/>
        <v>0</v>
      </c>
      <c r="M267" s="64"/>
      <c r="N267" s="65" t="str">
        <f t="shared" si="18"/>
        <v>Није положио(ла)</v>
      </c>
      <c r="O267" s="66">
        <f t="shared" si="19"/>
        <v>5</v>
      </c>
      <c r="P267" s="40"/>
    </row>
    <row r="268" ht="15.75" spans="1:16">
      <c r="A268" s="71">
        <v>261</v>
      </c>
      <c r="B268" s="72"/>
      <c r="C268" s="72"/>
      <c r="D268" s="73"/>
      <c r="E268" s="73"/>
      <c r="F268" s="73"/>
      <c r="G268" s="73"/>
      <c r="H268" s="73"/>
      <c r="I268" s="76">
        <f t="shared" si="16"/>
        <v>0</v>
      </c>
      <c r="J268" s="73"/>
      <c r="K268" s="73"/>
      <c r="L268" s="77">
        <f t="shared" si="17"/>
        <v>0</v>
      </c>
      <c r="M268" s="78"/>
      <c r="N268" s="79" t="str">
        <f t="shared" si="18"/>
        <v>Није положио(ла)</v>
      </c>
      <c r="O268" s="80">
        <f t="shared" si="19"/>
        <v>5</v>
      </c>
      <c r="P268" s="40"/>
    </row>
    <row r="269" spans="1:15">
      <c r="A269" s="74"/>
      <c r="B269" s="75"/>
      <c r="C269" s="75"/>
      <c r="D269" s="75"/>
      <c r="E269" s="75"/>
      <c r="F269" s="75"/>
      <c r="G269" s="75"/>
      <c r="H269" s="75"/>
      <c r="I269" s="81"/>
      <c r="J269" s="75"/>
      <c r="K269" s="75"/>
      <c r="L269" s="82"/>
      <c r="M269" s="75"/>
      <c r="N269" s="82"/>
      <c r="O269" s="75"/>
    </row>
  </sheetData>
  <sheetProtection selectLockedCells="1"/>
  <mergeCells count="8">
    <mergeCell ref="A1:O1"/>
    <mergeCell ref="A2:C2"/>
    <mergeCell ref="A3:C3"/>
    <mergeCell ref="A4:C4"/>
    <mergeCell ref="D4:O4"/>
    <mergeCell ref="A5:C5"/>
    <mergeCell ref="D5:O5"/>
    <mergeCell ref="D6:H6"/>
  </mergeCells>
  <conditionalFormatting sqref="N9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9">
    <cfRule type="cellIs" dxfId="2" priority="10" operator="equal">
      <formula>"""Није положио(ла)"""</formula>
    </cfRule>
  </conditionalFormatting>
  <conditionalFormatting sqref="I8:I268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8:N268">
    <cfRule type="containsText" dxfId="5" priority="2" operator="between" text="Није положио(ла)">
      <formula>NOT(ISERROR(SEARCH("Није положио(ла)",N8)))</formula>
    </cfRule>
    <cfRule type="containsText" dxfId="5" priority="3" operator="between" text="&quot;Није положио(ла)&quot;">
      <formula>NOT(ISERROR(SEARCH("""Није положио(ла)""",N8)))</formula>
    </cfRule>
    <cfRule type="cellIs" dxfId="3" priority="4" operator="greaterThan">
      <formula>50.499</formula>
    </cfRule>
  </conditionalFormatting>
  <conditionalFormatting sqref="O8:O268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Marina</cp:lastModifiedBy>
  <dcterms:created xsi:type="dcterms:W3CDTF">2012-05-10T08:39:00Z</dcterms:created>
  <cp:lastPrinted>2013-06-04T07:15:00Z</cp:lastPrinted>
  <dcterms:modified xsi:type="dcterms:W3CDTF">2022-01-24T16:18:59Z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C1028736BA7B4D41932ED6FE35B593A2</vt:lpwstr>
  </property>
  <property fmtid="{D5CDD505-2E9C-101B-9397-08002B2CF9AE}" pid="3" name="KSOProductBuildVer">
    <vt:lpwstr>1033-11.2.0.10463</vt:lpwstr>
  </property>
</Properties>
</file>