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ar\Desktop\"/>
    </mc:Choice>
  </mc:AlternateContent>
  <bookViews>
    <workbookView xWindow="0" yWindow="0" windowWidth="20490" windowHeight="7905"/>
  </bookViews>
  <sheets>
    <sheet name="Поени" sheetId="1" r:id="rId1"/>
  </sheets>
  <definedNames>
    <definedName name="_xlnm.Print_Area" localSheetId="0">Поени!$A$5:$O$123</definedName>
  </definedNames>
  <calcPr calcId="152511"/>
</workbook>
</file>

<file path=xl/calcChain.xml><?xml version="1.0" encoding="utf-8"?>
<calcChain xmlns="http://schemas.openxmlformats.org/spreadsheetml/2006/main">
  <c r="I211" i="1" l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I252" i="1"/>
  <c r="L252" i="1"/>
  <c r="N252" i="1" s="1"/>
  <c r="I253" i="1"/>
  <c r="L253" i="1" s="1"/>
  <c r="I254" i="1"/>
  <c r="L254" i="1" s="1"/>
  <c r="N254" i="1" s="1"/>
  <c r="I255" i="1"/>
  <c r="L255" i="1" s="1"/>
  <c r="I256" i="1"/>
  <c r="L256" i="1" s="1"/>
  <c r="I257" i="1"/>
  <c r="L257" i="1" s="1"/>
  <c r="I258" i="1"/>
  <c r="L258" i="1"/>
  <c r="N258" i="1" s="1"/>
  <c r="I259" i="1"/>
  <c r="L259" i="1" s="1"/>
  <c r="I260" i="1"/>
  <c r="L260" i="1"/>
  <c r="N260" i="1" s="1"/>
  <c r="I261" i="1"/>
  <c r="L261" i="1" s="1"/>
  <c r="I262" i="1"/>
  <c r="L262" i="1" s="1"/>
  <c r="N262" i="1" s="1"/>
  <c r="I263" i="1"/>
  <c r="L263" i="1" s="1"/>
  <c r="I264" i="1"/>
  <c r="L264" i="1"/>
  <c r="N264" i="1" s="1"/>
  <c r="I265" i="1"/>
  <c r="L265" i="1" s="1"/>
  <c r="I266" i="1"/>
  <c r="L266" i="1"/>
  <c r="N266" i="1" s="1"/>
  <c r="I267" i="1"/>
  <c r="L267" i="1" s="1"/>
  <c r="I268" i="1"/>
  <c r="L268" i="1"/>
  <c r="N268" i="1" s="1"/>
  <c r="I209" i="1"/>
  <c r="L209" i="1"/>
  <c r="N209" i="1" s="1"/>
  <c r="I210" i="1"/>
  <c r="L210" i="1"/>
  <c r="N210" i="1" s="1"/>
  <c r="I205" i="1"/>
  <c r="L205" i="1"/>
  <c r="N205" i="1" s="1"/>
  <c r="I206" i="1"/>
  <c r="L206" i="1"/>
  <c r="N206" i="1" s="1"/>
  <c r="I207" i="1"/>
  <c r="L207" i="1"/>
  <c r="N207" i="1" s="1"/>
  <c r="I208" i="1"/>
  <c r="L208" i="1"/>
  <c r="N208" i="1" s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204" i="1"/>
  <c r="L204" i="1"/>
  <c r="N204" i="1" s="1"/>
  <c r="I9" i="1"/>
  <c r="L9" i="1" s="1"/>
  <c r="N9" i="1" s="1"/>
  <c r="I10" i="1"/>
  <c r="L10" i="1" s="1"/>
  <c r="I11" i="1"/>
  <c r="L11" i="1" s="1"/>
  <c r="I12" i="1"/>
  <c r="I13" i="1"/>
  <c r="L13" i="1" s="1"/>
  <c r="I14" i="1"/>
  <c r="L14" i="1" s="1"/>
  <c r="I15" i="1"/>
  <c r="L15" i="1" s="1"/>
  <c r="I16" i="1"/>
  <c r="L16" i="1" s="1"/>
  <c r="I17" i="1"/>
  <c r="I18" i="1"/>
  <c r="L18" i="1" s="1"/>
  <c r="I19" i="1"/>
  <c r="L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N24" i="1" s="1"/>
  <c r="I25" i="1"/>
  <c r="L25" i="1" s="1"/>
  <c r="I26" i="1"/>
  <c r="I27" i="1"/>
  <c r="I28" i="1"/>
  <c r="L28" i="1" s="1"/>
  <c r="I29" i="1"/>
  <c r="L29" i="1" s="1"/>
  <c r="I30" i="1"/>
  <c r="L30" i="1" s="1"/>
  <c r="I31" i="1"/>
  <c r="L31" i="1" s="1"/>
  <c r="N31" i="1" s="1"/>
  <c r="I32" i="1"/>
  <c r="L32" i="1" s="1"/>
  <c r="I33" i="1"/>
  <c r="L33" i="1" s="1"/>
  <c r="I34" i="1"/>
  <c r="L34" i="1" s="1"/>
  <c r="I35" i="1"/>
  <c r="L35" i="1" s="1"/>
  <c r="N35" i="1" s="1"/>
  <c r="I36" i="1"/>
  <c r="L36" i="1" s="1"/>
  <c r="I37" i="1"/>
  <c r="L37" i="1" s="1"/>
  <c r="I38" i="1"/>
  <c r="I39" i="1"/>
  <c r="I40" i="1"/>
  <c r="L40" i="1" s="1"/>
  <c r="I41" i="1"/>
  <c r="L41" i="1" s="1"/>
  <c r="I42" i="1"/>
  <c r="I43" i="1"/>
  <c r="I44" i="1"/>
  <c r="L44" i="1" s="1"/>
  <c r="I45" i="1"/>
  <c r="L45" i="1" s="1"/>
  <c r="I46" i="1"/>
  <c r="I47" i="1"/>
  <c r="I48" i="1"/>
  <c r="L48" i="1" s="1"/>
  <c r="I49" i="1"/>
  <c r="L49" i="1" s="1"/>
  <c r="I50" i="1"/>
  <c r="I51" i="1"/>
  <c r="I52" i="1"/>
  <c r="L52" i="1" s="1"/>
  <c r="I53" i="1"/>
  <c r="L53" i="1" s="1"/>
  <c r="I54" i="1"/>
  <c r="I55" i="1"/>
  <c r="I56" i="1"/>
  <c r="L56" i="1" s="1"/>
  <c r="I57" i="1"/>
  <c r="L57" i="1" s="1"/>
  <c r="I58" i="1"/>
  <c r="I59" i="1"/>
  <c r="I60" i="1"/>
  <c r="L60" i="1" s="1"/>
  <c r="I61" i="1"/>
  <c r="L61" i="1" s="1"/>
  <c r="I62" i="1"/>
  <c r="I63" i="1"/>
  <c r="I64" i="1"/>
  <c r="L64" i="1" s="1"/>
  <c r="I65" i="1"/>
  <c r="L65" i="1" s="1"/>
  <c r="I66" i="1"/>
  <c r="I67" i="1"/>
  <c r="I68" i="1"/>
  <c r="L68" i="1" s="1"/>
  <c r="I69" i="1"/>
  <c r="L69" i="1" s="1"/>
  <c r="I70" i="1"/>
  <c r="I71" i="1"/>
  <c r="I72" i="1"/>
  <c r="L72" i="1" s="1"/>
  <c r="I73" i="1"/>
  <c r="L73" i="1" s="1"/>
  <c r="I74" i="1"/>
  <c r="I75" i="1"/>
  <c r="I76" i="1"/>
  <c r="L76" i="1" s="1"/>
  <c r="I77" i="1"/>
  <c r="L77" i="1" s="1"/>
  <c r="I78" i="1"/>
  <c r="I79" i="1"/>
  <c r="I80" i="1"/>
  <c r="L80" i="1" s="1"/>
  <c r="I81" i="1"/>
  <c r="L81" i="1" s="1"/>
  <c r="I82" i="1"/>
  <c r="I83" i="1"/>
  <c r="I84" i="1"/>
  <c r="L84" i="1" s="1"/>
  <c r="I85" i="1"/>
  <c r="L85" i="1" s="1"/>
  <c r="I86" i="1"/>
  <c r="I87" i="1"/>
  <c r="I88" i="1"/>
  <c r="L88" i="1" s="1"/>
  <c r="I89" i="1"/>
  <c r="L89" i="1" s="1"/>
  <c r="I90" i="1"/>
  <c r="I91" i="1"/>
  <c r="I92" i="1"/>
  <c r="L92" i="1" s="1"/>
  <c r="I93" i="1"/>
  <c r="L93" i="1" s="1"/>
  <c r="I94" i="1"/>
  <c r="I95" i="1"/>
  <c r="I96" i="1"/>
  <c r="L96" i="1" s="1"/>
  <c r="I97" i="1"/>
  <c r="L97" i="1" s="1"/>
  <c r="I98" i="1"/>
  <c r="I99" i="1"/>
  <c r="I100" i="1"/>
  <c r="L100" i="1" s="1"/>
  <c r="I101" i="1"/>
  <c r="L101" i="1" s="1"/>
  <c r="I102" i="1"/>
  <c r="I103" i="1"/>
  <c r="I104" i="1"/>
  <c r="L104" i="1" s="1"/>
  <c r="I105" i="1"/>
  <c r="L105" i="1" s="1"/>
  <c r="I106" i="1"/>
  <c r="I107" i="1"/>
  <c r="I108" i="1"/>
  <c r="L108" i="1" s="1"/>
  <c r="I109" i="1"/>
  <c r="L109" i="1" s="1"/>
  <c r="I110" i="1"/>
  <c r="I111" i="1"/>
  <c r="I112" i="1"/>
  <c r="L112" i="1" s="1"/>
  <c r="I113" i="1"/>
  <c r="L113" i="1" s="1"/>
  <c r="I114" i="1"/>
  <c r="I115" i="1"/>
  <c r="I116" i="1"/>
  <c r="L116" i="1" s="1"/>
  <c r="I117" i="1"/>
  <c r="L117" i="1" s="1"/>
  <c r="I118" i="1"/>
  <c r="I119" i="1"/>
  <c r="I120" i="1"/>
  <c r="L120" i="1" s="1"/>
  <c r="I121" i="1"/>
  <c r="L121" i="1" s="1"/>
  <c r="I122" i="1"/>
  <c r="I123" i="1"/>
  <c r="L12" i="1"/>
  <c r="L17" i="1"/>
  <c r="L26" i="1"/>
  <c r="L27" i="1"/>
  <c r="N27" i="1" s="1"/>
  <c r="L38" i="1"/>
  <c r="L39" i="1"/>
  <c r="N39" i="1" s="1"/>
  <c r="L42" i="1"/>
  <c r="L43" i="1"/>
  <c r="N43" i="1" s="1"/>
  <c r="L46" i="1"/>
  <c r="L47" i="1"/>
  <c r="N47" i="1" s="1"/>
  <c r="L50" i="1"/>
  <c r="L51" i="1"/>
  <c r="N51" i="1" s="1"/>
  <c r="L54" i="1"/>
  <c r="L55" i="1"/>
  <c r="N55" i="1" s="1"/>
  <c r="L58" i="1"/>
  <c r="L59" i="1"/>
  <c r="N59" i="1" s="1"/>
  <c r="L62" i="1"/>
  <c r="L63" i="1"/>
  <c r="N63" i="1" s="1"/>
  <c r="L66" i="1"/>
  <c r="L67" i="1"/>
  <c r="N67" i="1" s="1"/>
  <c r="L70" i="1"/>
  <c r="L71" i="1"/>
  <c r="N71" i="1" s="1"/>
  <c r="L74" i="1"/>
  <c r="L75" i="1"/>
  <c r="N75" i="1" s="1"/>
  <c r="L78" i="1"/>
  <c r="L79" i="1"/>
  <c r="N79" i="1" s="1"/>
  <c r="L82" i="1"/>
  <c r="L83" i="1"/>
  <c r="N83" i="1" s="1"/>
  <c r="L86" i="1"/>
  <c r="L87" i="1"/>
  <c r="N87" i="1" s="1"/>
  <c r="L90" i="1"/>
  <c r="L91" i="1"/>
  <c r="N91" i="1" s="1"/>
  <c r="L94" i="1"/>
  <c r="L95" i="1"/>
  <c r="N95" i="1" s="1"/>
  <c r="L98" i="1"/>
  <c r="L99" i="1"/>
  <c r="N99" i="1" s="1"/>
  <c r="L102" i="1"/>
  <c r="L103" i="1"/>
  <c r="N103" i="1" s="1"/>
  <c r="L106" i="1"/>
  <c r="L107" i="1"/>
  <c r="N107" i="1" s="1"/>
  <c r="L110" i="1"/>
  <c r="L111" i="1"/>
  <c r="N111" i="1" s="1"/>
  <c r="L114" i="1"/>
  <c r="L115" i="1"/>
  <c r="N115" i="1" s="1"/>
  <c r="L118" i="1"/>
  <c r="L119" i="1"/>
  <c r="N119" i="1" s="1"/>
  <c r="L122" i="1"/>
  <c r="L123" i="1"/>
  <c r="N123" i="1" s="1"/>
  <c r="I8" i="1"/>
  <c r="L8" i="1" s="1"/>
  <c r="O8" i="1" s="1"/>
  <c r="N117" i="1" l="1"/>
  <c r="O117" i="1"/>
  <c r="N109" i="1"/>
  <c r="O109" i="1"/>
  <c r="N101" i="1"/>
  <c r="O101" i="1"/>
  <c r="N93" i="1"/>
  <c r="O93" i="1"/>
  <c r="N85" i="1"/>
  <c r="O85" i="1"/>
  <c r="N77" i="1"/>
  <c r="O77" i="1"/>
  <c r="N69" i="1"/>
  <c r="O69" i="1"/>
  <c r="N61" i="1"/>
  <c r="O61" i="1"/>
  <c r="N53" i="1"/>
  <c r="O53" i="1"/>
  <c r="N45" i="1"/>
  <c r="O45" i="1"/>
  <c r="N37" i="1"/>
  <c r="O37" i="1"/>
  <c r="N33" i="1"/>
  <c r="O33" i="1"/>
  <c r="N121" i="1"/>
  <c r="O121" i="1"/>
  <c r="N113" i="1"/>
  <c r="O113" i="1"/>
  <c r="N105" i="1"/>
  <c r="O105" i="1"/>
  <c r="N97" i="1"/>
  <c r="O97" i="1"/>
  <c r="N89" i="1"/>
  <c r="O89" i="1"/>
  <c r="N81" i="1"/>
  <c r="O81" i="1"/>
  <c r="N73" i="1"/>
  <c r="O73" i="1"/>
  <c r="N65" i="1"/>
  <c r="O65" i="1"/>
  <c r="N57" i="1"/>
  <c r="O57" i="1"/>
  <c r="N49" i="1"/>
  <c r="O49" i="1"/>
  <c r="N41" i="1"/>
  <c r="O41" i="1"/>
  <c r="N29" i="1"/>
  <c r="O29" i="1"/>
  <c r="O123" i="1"/>
  <c r="O115" i="1"/>
  <c r="O107" i="1"/>
  <c r="O99" i="1"/>
  <c r="O91" i="1"/>
  <c r="O83" i="1"/>
  <c r="O75" i="1"/>
  <c r="O67" i="1"/>
  <c r="O59" i="1"/>
  <c r="O51" i="1"/>
  <c r="O43" i="1"/>
  <c r="O35" i="1"/>
  <c r="O27" i="1"/>
  <c r="O9" i="1"/>
  <c r="O119" i="1"/>
  <c r="O111" i="1"/>
  <c r="O103" i="1"/>
  <c r="O95" i="1"/>
  <c r="O87" i="1"/>
  <c r="O79" i="1"/>
  <c r="O71" i="1"/>
  <c r="O63" i="1"/>
  <c r="O55" i="1"/>
  <c r="O47" i="1"/>
  <c r="O39" i="1"/>
  <c r="O31" i="1"/>
  <c r="N17" i="1"/>
  <c r="O17" i="1"/>
  <c r="N15" i="1"/>
  <c r="O15" i="1"/>
  <c r="N13" i="1"/>
  <c r="O13" i="1"/>
  <c r="N11" i="1"/>
  <c r="O11" i="1"/>
  <c r="N122" i="1"/>
  <c r="O122" i="1"/>
  <c r="N120" i="1"/>
  <c r="O120" i="1"/>
  <c r="N118" i="1"/>
  <c r="O118" i="1"/>
  <c r="N116" i="1"/>
  <c r="O116" i="1"/>
  <c r="N114" i="1"/>
  <c r="O114" i="1"/>
  <c r="N112" i="1"/>
  <c r="O112" i="1"/>
  <c r="N110" i="1"/>
  <c r="O110" i="1"/>
  <c r="N108" i="1"/>
  <c r="O108" i="1"/>
  <c r="N106" i="1"/>
  <c r="O106" i="1"/>
  <c r="N104" i="1"/>
  <c r="O104" i="1"/>
  <c r="N102" i="1"/>
  <c r="O102" i="1"/>
  <c r="N100" i="1"/>
  <c r="O100" i="1"/>
  <c r="N98" i="1"/>
  <c r="O98" i="1"/>
  <c r="N96" i="1"/>
  <c r="O96" i="1"/>
  <c r="N94" i="1"/>
  <c r="O94" i="1"/>
  <c r="N92" i="1"/>
  <c r="O92" i="1"/>
  <c r="N90" i="1"/>
  <c r="O90" i="1"/>
  <c r="N88" i="1"/>
  <c r="O88" i="1"/>
  <c r="N86" i="1"/>
  <c r="O86" i="1"/>
  <c r="N84" i="1"/>
  <c r="O84" i="1"/>
  <c r="N82" i="1"/>
  <c r="O82" i="1"/>
  <c r="N80" i="1"/>
  <c r="O80" i="1"/>
  <c r="N78" i="1"/>
  <c r="O78" i="1"/>
  <c r="N76" i="1"/>
  <c r="O76" i="1"/>
  <c r="N74" i="1"/>
  <c r="O74" i="1"/>
  <c r="N72" i="1"/>
  <c r="O72" i="1"/>
  <c r="N70" i="1"/>
  <c r="O70" i="1"/>
  <c r="N68" i="1"/>
  <c r="O68" i="1"/>
  <c r="N66" i="1"/>
  <c r="O66" i="1"/>
  <c r="N64" i="1"/>
  <c r="O64" i="1"/>
  <c r="N62" i="1"/>
  <c r="O62" i="1"/>
  <c r="N60" i="1"/>
  <c r="O60" i="1"/>
  <c r="N58" i="1"/>
  <c r="O58" i="1"/>
  <c r="N56" i="1"/>
  <c r="O56" i="1"/>
  <c r="N54" i="1"/>
  <c r="O54" i="1"/>
  <c r="N52" i="1"/>
  <c r="O52" i="1"/>
  <c r="N50" i="1"/>
  <c r="O50" i="1"/>
  <c r="N48" i="1"/>
  <c r="O48" i="1"/>
  <c r="N46" i="1"/>
  <c r="O46" i="1"/>
  <c r="N44" i="1"/>
  <c r="O44" i="1"/>
  <c r="N42" i="1"/>
  <c r="O42" i="1"/>
  <c r="N40" i="1"/>
  <c r="O40" i="1"/>
  <c r="N38" i="1"/>
  <c r="O38" i="1"/>
  <c r="N36" i="1"/>
  <c r="O36" i="1"/>
  <c r="N34" i="1"/>
  <c r="O34" i="1"/>
  <c r="N32" i="1"/>
  <c r="O32" i="1"/>
  <c r="N30" i="1"/>
  <c r="O30" i="1"/>
  <c r="N28" i="1"/>
  <c r="O28" i="1"/>
  <c r="N26" i="1"/>
  <c r="O26" i="1"/>
  <c r="N19" i="1"/>
  <c r="O19" i="1"/>
  <c r="N12" i="1"/>
  <c r="O12" i="1"/>
  <c r="N18" i="1"/>
  <c r="O18" i="1"/>
  <c r="N16" i="1"/>
  <c r="O16" i="1"/>
  <c r="N14" i="1"/>
  <c r="O14" i="1"/>
  <c r="N265" i="1"/>
  <c r="O265" i="1"/>
  <c r="N261" i="1"/>
  <c r="O261" i="1"/>
  <c r="N257" i="1"/>
  <c r="O257" i="1"/>
  <c r="N255" i="1"/>
  <c r="O255" i="1"/>
  <c r="N251" i="1"/>
  <c r="O251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N160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267" i="1"/>
  <c r="O267" i="1"/>
  <c r="N263" i="1"/>
  <c r="O263" i="1"/>
  <c r="N259" i="1"/>
  <c r="O259" i="1"/>
  <c r="N253" i="1"/>
  <c r="O253" i="1"/>
  <c r="O21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268" i="1"/>
  <c r="O266" i="1"/>
  <c r="O264" i="1"/>
  <c r="O262" i="1"/>
  <c r="O260" i="1"/>
  <c r="O258" i="1"/>
  <c r="O254" i="1"/>
  <c r="O252" i="1"/>
  <c r="N256" i="1"/>
  <c r="O256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O250" i="1"/>
  <c r="N250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N25" i="1"/>
  <c r="O25" i="1"/>
  <c r="O24" i="1"/>
  <c r="O23" i="1"/>
  <c r="O22" i="1"/>
  <c r="O21" i="1"/>
  <c r="O20" i="1"/>
  <c r="O10" i="1"/>
  <c r="N10" i="1"/>
  <c r="N8" i="1"/>
</calcChain>
</file>

<file path=xl/sharedStrings.xml><?xml version="1.0" encoding="utf-8"?>
<sst xmlns="http://schemas.openxmlformats.org/spreadsheetml/2006/main" count="83" uniqueCount="83">
  <si>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</si>
  <si>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</si>
  <si>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</si>
  <si>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</si>
  <si>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</si>
  <si>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</si>
  <si>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</si>
  <si>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</si>
  <si>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</si>
  <si>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</si>
  <si>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</si>
  <si>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</si>
  <si>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</si>
  <si>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</si>
  <si>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</si>
  <si>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</si>
  <si>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</si>
  <si>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</si>
  <si>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</si>
  <si>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</si>
  <si>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</si>
  <si>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 xml:space="preserve">СТРУКОВНИ ФАРМАЦЕУТ </t>
  </si>
  <si>
    <t>СФТ1105 Фармацеутска ботаника</t>
  </si>
  <si>
    <t>2021/5035-VIII</t>
  </si>
  <si>
    <t>Казимировић Иван</t>
  </si>
  <si>
    <t>2021/5039-VIII</t>
  </si>
  <si>
    <t>Радивојевић Дајана</t>
  </si>
  <si>
    <t>2021/5065-VIII</t>
  </si>
  <si>
    <t>Младеновић Глорија</t>
  </si>
  <si>
    <t>2021/5068-VIII</t>
  </si>
  <si>
    <t>Здравковић Теодора</t>
  </si>
  <si>
    <t>2021/5072-VIII</t>
  </si>
  <si>
    <t>Вучић Анђела</t>
  </si>
  <si>
    <t>2021/5073-VIII</t>
  </si>
  <si>
    <t>Живковић Емилија</t>
  </si>
  <si>
    <t>2021/5083-VIII</t>
  </si>
  <si>
    <t>Младеновић Милица</t>
  </si>
  <si>
    <t>2021/5084-VIII</t>
  </si>
  <si>
    <t>Филиповић Анђела</t>
  </si>
  <si>
    <t>2021/5091-VIII</t>
  </si>
  <si>
    <t>Антић Марина</t>
  </si>
  <si>
    <t>2021/5094-VIII</t>
  </si>
  <si>
    <t>Мијатовић Магдалена</t>
  </si>
  <si>
    <t>2021/5096-VIII</t>
  </si>
  <si>
    <t>Васић Анђела</t>
  </si>
  <si>
    <t>2021/5097-VIII</t>
  </si>
  <si>
    <t>Мирковић Наталија</t>
  </si>
  <si>
    <t>2021/5130-VIII</t>
  </si>
  <si>
    <t>Петковић Никола</t>
  </si>
  <si>
    <t>2021/5132-VIII</t>
  </si>
  <si>
    <t>Миливојевић Алекса</t>
  </si>
  <si>
    <t>2021/5136-VIII</t>
  </si>
  <si>
    <t>Миловановић Николина</t>
  </si>
  <si>
    <t>2021/5149-VIII</t>
  </si>
  <si>
    <t>Радојковић Наталија</t>
  </si>
  <si>
    <t>2021/5164-VIII</t>
  </si>
  <si>
    <t>Томић Марија</t>
  </si>
  <si>
    <t>2021/5173-VIII</t>
  </si>
  <si>
    <t>Трајковић Анђела</t>
  </si>
  <si>
    <t>2021/5178-VIII</t>
  </si>
  <si>
    <t>Миленковић Кристина</t>
  </si>
  <si>
    <t>2021/5210-VIII</t>
  </si>
  <si>
    <t>Златковић Андријана</t>
  </si>
  <si>
    <t>2021/5211-VIII</t>
  </si>
  <si>
    <t>Златковић Анастасија</t>
  </si>
  <si>
    <t>2021/5212-VIII</t>
  </si>
  <si>
    <t>Петковић Наталија</t>
  </si>
  <si>
    <t>2021/5228-VIII</t>
  </si>
  <si>
    <t>Пејчић Ивана</t>
  </si>
  <si>
    <t>2021/5237-VIII</t>
  </si>
  <si>
    <t>Голубовић Катарина</t>
  </si>
  <si>
    <t>2021/5240-VIII</t>
  </si>
  <si>
    <t>Стевић Ана</t>
  </si>
  <si>
    <t>2021/5245-VIII</t>
  </si>
  <si>
    <t>Миленовић Немања</t>
  </si>
  <si>
    <t>2021/5254-VIII</t>
  </si>
  <si>
    <t>Пантелић Андријана</t>
  </si>
  <si>
    <t>2021/5274-VIII</t>
  </si>
  <si>
    <t>Вељковић Радица</t>
  </si>
  <si>
    <t>2021/5367-VIII</t>
  </si>
  <si>
    <t>Стојковић Богдан</t>
  </si>
  <si>
    <t>2021/5379-VIII</t>
  </si>
  <si>
    <t>Зафировић Јелена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</si>
</sst>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9"/>
  <sheetViews>
    <sheetView tabSelected="1" zoomScale="80" zoomScaleNormal="80" workbookViewId="0">
      <pane ySplit="7" topLeftCell="A8" activePane="bottomLeft" state="frozen"/>
      <selection pane="bottomLeft" activeCell="F38" sqref="F38"/>
    </sheetView>
  </sheetViews>
  <sheetFormatPr defaultRowHeight="14.25" x14ac:dyDescent="0.25"/>
  <cols>
    <col min="1" max="1" width="9.140625" style="5"/>
    <col min="2" max="2" width="14.42578125" style="2" customWidth="1"/>
    <col min="3" max="3" width="29" style="2" bestFit="1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6.25" customHeight="1" thickBot="1" x14ac:dyDescent="0.3">
      <c r="A3" s="81" t="s">
        <v>18</v>
      </c>
      <c r="B3" s="81"/>
      <c r="C3" s="82"/>
      <c r="D3" s="26">
        <v>1</v>
      </c>
      <c r="E3" s="27"/>
      <c r="F3" s="27"/>
      <c r="G3" s="27"/>
      <c r="H3" s="27"/>
      <c r="I3" s="44"/>
      <c r="J3" s="27"/>
      <c r="K3" s="27"/>
      <c r="L3" s="46"/>
      <c r="M3" s="27"/>
      <c r="N3" s="46"/>
      <c r="O3" s="28"/>
      <c r="P3" s="1"/>
    </row>
    <row r="4" spans="1:16" ht="23.25" customHeight="1" thickBot="1" x14ac:dyDescent="0.3">
      <c r="A4" s="80" t="s">
        <v>3</v>
      </c>
      <c r="B4" s="81"/>
      <c r="C4" s="81"/>
      <c r="D4" s="76" t="s">
        <v>22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">
      <c r="A5" s="80" t="s">
        <v>10</v>
      </c>
      <c r="B5" s="81"/>
      <c r="C5" s="81"/>
      <c r="D5" s="76" t="s">
        <v>21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8"/>
      <c r="P5" s="1"/>
    </row>
    <row r="6" spans="1:16" ht="34.5" customHeight="1" thickBot="1" x14ac:dyDescent="0.3">
      <c r="A6" s="14"/>
      <c r="B6" s="15"/>
      <c r="C6" s="16"/>
      <c r="D6" s="73" t="s">
        <v>16</v>
      </c>
      <c r="E6" s="74"/>
      <c r="F6" s="74"/>
      <c r="G6" s="74"/>
      <c r="H6" s="75"/>
      <c r="I6" s="50"/>
      <c r="J6" s="36"/>
      <c r="K6" s="37"/>
      <c r="L6" s="52"/>
      <c r="M6" s="38"/>
      <c r="N6" s="47"/>
      <c r="O6" s="16"/>
      <c r="P6" s="1"/>
    </row>
    <row r="7" spans="1:16" ht="78" customHeight="1" thickBot="1" x14ac:dyDescent="0.3">
      <c r="A7" s="17" t="s">
        <v>0</v>
      </c>
      <c r="B7" s="18" t="s">
        <v>1</v>
      </c>
      <c r="C7" s="19" t="s">
        <v>2</v>
      </c>
      <c r="D7" s="20" t="s">
        <v>11</v>
      </c>
      <c r="E7" s="21" t="s">
        <v>12</v>
      </c>
      <c r="F7" s="21" t="s">
        <v>19</v>
      </c>
      <c r="G7" s="21" t="s">
        <v>4</v>
      </c>
      <c r="H7" s="22" t="s">
        <v>5</v>
      </c>
      <c r="I7" s="51" t="s">
        <v>13</v>
      </c>
      <c r="J7" s="20" t="s">
        <v>6</v>
      </c>
      <c r="K7" s="21" t="s">
        <v>7</v>
      </c>
      <c r="L7" s="53" t="s">
        <v>9</v>
      </c>
      <c r="M7" s="41"/>
      <c r="N7" s="48" t="s">
        <v>8</v>
      </c>
      <c r="O7" s="22" t="s">
        <v>17</v>
      </c>
      <c r="P7" s="1"/>
    </row>
    <row r="8" spans="1:16" ht="15.75" thickBot="1" x14ac:dyDescent="0.3">
      <c r="A8" s="23">
        <v>1</v>
      </c>
      <c r="B8" s="69" t="s">
        <v>23</v>
      </c>
      <c r="C8" s="70" t="s">
        <v>24</v>
      </c>
      <c r="D8" s="29">
        <v>9</v>
      </c>
      <c r="E8" s="29">
        <v>10</v>
      </c>
      <c r="F8" s="30">
        <v>10</v>
      </c>
      <c r="G8" s="29">
        <v>16</v>
      </c>
      <c r="H8" s="29"/>
      <c r="I8" s="9">
        <f>SUM(D8:H8)</f>
        <v>45</v>
      </c>
      <c r="J8" s="42"/>
      <c r="K8" s="42"/>
      <c r="L8" s="54">
        <f>SUM(I8,J8,K8)</f>
        <v>45</v>
      </c>
      <c r="M8" s="6"/>
      <c r="N8" s="43" t="str">
        <f>IF(L8&gt;50.499,L8,"Није положио(ла)")</f>
        <v>Није положио(ла)</v>
      </c>
      <c r="O8" s="10">
        <f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 x14ac:dyDescent="0.3">
      <c r="A9" s="24">
        <v>2</v>
      </c>
      <c r="B9" s="71" t="s">
        <v>25</v>
      </c>
      <c r="C9" s="72" t="s">
        <v>26</v>
      </c>
      <c r="D9" s="31">
        <v>9</v>
      </c>
      <c r="E9" s="31">
        <v>10</v>
      </c>
      <c r="F9" s="32">
        <v>9</v>
      </c>
      <c r="G9" s="31">
        <v>13</v>
      </c>
      <c r="H9" s="31"/>
      <c r="I9" s="11">
        <f t="shared" ref="I9:I72" si="0">SUM(D9:H9)</f>
        <v>41</v>
      </c>
      <c r="J9" s="39"/>
      <c r="K9" s="39"/>
      <c r="L9" s="55">
        <f t="shared" ref="L9:L72" si="1">SUM(I9,J9,K9)</f>
        <v>41</v>
      </c>
      <c r="M9" s="7"/>
      <c r="N9" s="60" t="str">
        <f t="shared" ref="N9:N72" si="2">IF(L9&gt;50.499,L9,"Није положио(ла)")</f>
        <v>Није положио(ла)</v>
      </c>
      <c r="O9" s="63">
        <f t="shared" ref="O9:O72" si="3">IF(AND(L9&lt;101,L9&gt;90.499),10,IF(AND(L9&lt;90.5,L9&gt;80.499),9,IF(AND(L9&lt;80.5,L9&gt;70.499),8,IF(AND(L9&lt;70.5,L9&gt;60.499),7,IF(AND(L9&lt;60.5,L9&gt;50.499),6,5)))))</f>
        <v>5</v>
      </c>
      <c r="P9" s="1"/>
    </row>
    <row r="10" spans="1:16" ht="15.75" thickBot="1" x14ac:dyDescent="0.3">
      <c r="A10" s="24">
        <v>3</v>
      </c>
      <c r="B10" s="71" t="s">
        <v>27</v>
      </c>
      <c r="C10" s="72" t="s">
        <v>28</v>
      </c>
      <c r="D10" s="31">
        <v>9</v>
      </c>
      <c r="E10" s="31">
        <v>10</v>
      </c>
      <c r="F10" s="32">
        <v>9</v>
      </c>
      <c r="G10" s="31">
        <v>8</v>
      </c>
      <c r="H10" s="31"/>
      <c r="I10" s="11">
        <f t="shared" si="0"/>
        <v>36</v>
      </c>
      <c r="J10" s="39"/>
      <c r="K10" s="39"/>
      <c r="L10" s="55">
        <f t="shared" si="1"/>
        <v>36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 x14ac:dyDescent="0.3">
      <c r="A11" s="24">
        <v>4</v>
      </c>
      <c r="B11" s="71" t="s">
        <v>29</v>
      </c>
      <c r="C11" s="72" t="s">
        <v>30</v>
      </c>
      <c r="D11" s="33">
        <v>9</v>
      </c>
      <c r="E11" s="33">
        <v>10</v>
      </c>
      <c r="F11" s="34">
        <v>9</v>
      </c>
      <c r="G11" s="33">
        <v>7</v>
      </c>
      <c r="H11" s="33"/>
      <c r="I11" s="11">
        <f t="shared" si="0"/>
        <v>35</v>
      </c>
      <c r="J11" s="40"/>
      <c r="K11" s="40"/>
      <c r="L11" s="55">
        <f t="shared" si="1"/>
        <v>35</v>
      </c>
      <c r="M11" s="7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 x14ac:dyDescent="0.3">
      <c r="A12" s="24">
        <v>5</v>
      </c>
      <c r="B12" s="71" t="s">
        <v>31</v>
      </c>
      <c r="C12" s="72" t="s">
        <v>32</v>
      </c>
      <c r="D12" s="31">
        <v>9</v>
      </c>
      <c r="E12" s="31">
        <v>10</v>
      </c>
      <c r="F12" s="32">
        <v>10</v>
      </c>
      <c r="G12" s="31">
        <v>11</v>
      </c>
      <c r="H12" s="31"/>
      <c r="I12" s="11">
        <f t="shared" si="0"/>
        <v>40</v>
      </c>
      <c r="J12" s="39"/>
      <c r="K12" s="39"/>
      <c r="L12" s="55">
        <f t="shared" si="1"/>
        <v>40</v>
      </c>
      <c r="M12" s="12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 x14ac:dyDescent="0.3">
      <c r="A13" s="24">
        <v>6</v>
      </c>
      <c r="B13" s="71" t="s">
        <v>33</v>
      </c>
      <c r="C13" s="72" t="s">
        <v>34</v>
      </c>
      <c r="D13" s="31">
        <v>10</v>
      </c>
      <c r="E13" s="31">
        <v>9</v>
      </c>
      <c r="F13" s="32">
        <v>9</v>
      </c>
      <c r="G13" s="31">
        <v>15</v>
      </c>
      <c r="H13" s="31"/>
      <c r="I13" s="11">
        <f t="shared" si="0"/>
        <v>43</v>
      </c>
      <c r="J13" s="39"/>
      <c r="K13" s="39"/>
      <c r="L13" s="55">
        <f t="shared" si="1"/>
        <v>43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 x14ac:dyDescent="0.3">
      <c r="A14" s="24">
        <v>7</v>
      </c>
      <c r="B14" s="71" t="s">
        <v>35</v>
      </c>
      <c r="C14" s="72" t="s">
        <v>36</v>
      </c>
      <c r="D14" s="31">
        <v>9</v>
      </c>
      <c r="E14" s="31">
        <v>8</v>
      </c>
      <c r="F14" s="32">
        <v>9</v>
      </c>
      <c r="G14" s="31">
        <v>12</v>
      </c>
      <c r="H14" s="31"/>
      <c r="I14" s="11">
        <f t="shared" si="0"/>
        <v>38</v>
      </c>
      <c r="J14" s="39"/>
      <c r="K14" s="39"/>
      <c r="L14" s="55">
        <f t="shared" si="1"/>
        <v>38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 x14ac:dyDescent="0.3">
      <c r="A15" s="24">
        <v>8</v>
      </c>
      <c r="B15" s="71" t="s">
        <v>37</v>
      </c>
      <c r="C15" s="72" t="s">
        <v>38</v>
      </c>
      <c r="D15" s="31">
        <v>9</v>
      </c>
      <c r="E15" s="31">
        <v>10</v>
      </c>
      <c r="F15" s="32">
        <v>9</v>
      </c>
      <c r="G15" s="31">
        <v>12</v>
      </c>
      <c r="H15" s="31"/>
      <c r="I15" s="11">
        <f t="shared" si="0"/>
        <v>40</v>
      </c>
      <c r="J15" s="39"/>
      <c r="K15" s="39"/>
      <c r="L15" s="55">
        <f t="shared" si="1"/>
        <v>40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 x14ac:dyDescent="0.3">
      <c r="A16" s="24">
        <v>9</v>
      </c>
      <c r="B16" s="71" t="s">
        <v>39</v>
      </c>
      <c r="C16" s="72" t="s">
        <v>40</v>
      </c>
      <c r="D16" s="31">
        <v>10</v>
      </c>
      <c r="E16" s="31">
        <v>9</v>
      </c>
      <c r="F16" s="32">
        <v>10</v>
      </c>
      <c r="G16" s="31">
        <v>12</v>
      </c>
      <c r="H16" s="31"/>
      <c r="I16" s="11">
        <f t="shared" si="0"/>
        <v>41</v>
      </c>
      <c r="J16" s="39"/>
      <c r="K16" s="39"/>
      <c r="L16" s="55">
        <f t="shared" si="1"/>
        <v>41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 x14ac:dyDescent="0.3">
      <c r="A17" s="24">
        <v>10</v>
      </c>
      <c r="B17" s="71" t="s">
        <v>41</v>
      </c>
      <c r="C17" s="72" t="s">
        <v>42</v>
      </c>
      <c r="D17" s="31">
        <v>0</v>
      </c>
      <c r="E17" s="31"/>
      <c r="F17" s="32"/>
      <c r="G17" s="31"/>
      <c r="H17" s="31"/>
      <c r="I17" s="11">
        <f t="shared" si="0"/>
        <v>0</v>
      </c>
      <c r="J17" s="39"/>
      <c r="K17" s="39"/>
      <c r="L17" s="55">
        <f t="shared" si="1"/>
        <v>0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 x14ac:dyDescent="0.3">
      <c r="A18" s="24">
        <v>11</v>
      </c>
      <c r="B18" s="71" t="s">
        <v>43</v>
      </c>
      <c r="C18" s="72" t="s">
        <v>44</v>
      </c>
      <c r="D18" s="31">
        <v>7</v>
      </c>
      <c r="E18" s="31">
        <v>10</v>
      </c>
      <c r="F18" s="32">
        <v>10</v>
      </c>
      <c r="G18" s="31">
        <v>10</v>
      </c>
      <c r="H18" s="31"/>
      <c r="I18" s="11">
        <f t="shared" si="0"/>
        <v>37</v>
      </c>
      <c r="J18" s="39"/>
      <c r="K18" s="39"/>
      <c r="L18" s="55">
        <f t="shared" si="1"/>
        <v>37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 x14ac:dyDescent="0.3">
      <c r="A19" s="24">
        <v>12</v>
      </c>
      <c r="B19" s="71" t="s">
        <v>45</v>
      </c>
      <c r="C19" s="72" t="s">
        <v>46</v>
      </c>
      <c r="D19" s="31">
        <v>7</v>
      </c>
      <c r="E19" s="31">
        <v>10</v>
      </c>
      <c r="F19" s="32">
        <v>9</v>
      </c>
      <c r="G19" s="31">
        <v>5</v>
      </c>
      <c r="H19" s="31"/>
      <c r="I19" s="11">
        <f t="shared" si="0"/>
        <v>31</v>
      </c>
      <c r="J19" s="39"/>
      <c r="K19" s="39"/>
      <c r="L19" s="55">
        <f t="shared" si="1"/>
        <v>31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 x14ac:dyDescent="0.3">
      <c r="A20" s="24">
        <v>13</v>
      </c>
      <c r="B20" s="71" t="s">
        <v>47</v>
      </c>
      <c r="C20" s="72" t="s">
        <v>48</v>
      </c>
      <c r="D20" s="31">
        <v>9</v>
      </c>
      <c r="E20" s="31">
        <v>10</v>
      </c>
      <c r="F20" s="32">
        <v>9</v>
      </c>
      <c r="G20" s="31">
        <v>13</v>
      </c>
      <c r="H20" s="31"/>
      <c r="I20" s="11">
        <f t="shared" si="0"/>
        <v>41</v>
      </c>
      <c r="J20" s="39"/>
      <c r="K20" s="39"/>
      <c r="L20" s="55">
        <f t="shared" si="1"/>
        <v>41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 x14ac:dyDescent="0.3">
      <c r="A21" s="24">
        <v>14</v>
      </c>
      <c r="B21" s="71" t="s">
        <v>49</v>
      </c>
      <c r="C21" s="72" t="s">
        <v>50</v>
      </c>
      <c r="D21" s="31">
        <v>9</v>
      </c>
      <c r="E21" s="31">
        <v>9</v>
      </c>
      <c r="F21" s="32">
        <v>10</v>
      </c>
      <c r="G21" s="31">
        <v>14</v>
      </c>
      <c r="H21" s="31"/>
      <c r="I21" s="11">
        <f t="shared" si="0"/>
        <v>42</v>
      </c>
      <c r="J21" s="39"/>
      <c r="K21" s="39"/>
      <c r="L21" s="55">
        <f t="shared" si="1"/>
        <v>42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 x14ac:dyDescent="0.3">
      <c r="A22" s="24">
        <v>15</v>
      </c>
      <c r="B22" s="71" t="s">
        <v>51</v>
      </c>
      <c r="C22" s="72" t="s">
        <v>52</v>
      </c>
      <c r="D22" s="31">
        <v>0</v>
      </c>
      <c r="E22" s="31"/>
      <c r="F22" s="32"/>
      <c r="G22" s="31"/>
      <c r="H22" s="31"/>
      <c r="I22" s="11">
        <f t="shared" si="0"/>
        <v>0</v>
      </c>
      <c r="J22" s="39"/>
      <c r="K22" s="39"/>
      <c r="L22" s="55">
        <f t="shared" si="1"/>
        <v>0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 x14ac:dyDescent="0.3">
      <c r="A23" s="24">
        <v>16</v>
      </c>
      <c r="B23" s="71" t="s">
        <v>53</v>
      </c>
      <c r="C23" s="72" t="s">
        <v>54</v>
      </c>
      <c r="D23" s="31">
        <v>10</v>
      </c>
      <c r="E23" s="31">
        <v>9</v>
      </c>
      <c r="F23" s="32">
        <v>10</v>
      </c>
      <c r="G23" s="31">
        <v>13</v>
      </c>
      <c r="H23" s="31"/>
      <c r="I23" s="11">
        <f t="shared" si="0"/>
        <v>42</v>
      </c>
      <c r="J23" s="39"/>
      <c r="K23" s="39"/>
      <c r="L23" s="55">
        <f t="shared" si="1"/>
        <v>42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 x14ac:dyDescent="0.3">
      <c r="A24" s="24">
        <v>17</v>
      </c>
      <c r="B24" s="71" t="s">
        <v>55</v>
      </c>
      <c r="C24" s="72" t="s">
        <v>56</v>
      </c>
      <c r="D24" s="31">
        <v>10</v>
      </c>
      <c r="E24" s="31">
        <v>9</v>
      </c>
      <c r="F24" s="32">
        <v>9</v>
      </c>
      <c r="G24" s="31">
        <v>18</v>
      </c>
      <c r="H24" s="31"/>
      <c r="I24" s="11">
        <f t="shared" si="0"/>
        <v>46</v>
      </c>
      <c r="J24" s="39"/>
      <c r="K24" s="39"/>
      <c r="L24" s="55">
        <f t="shared" si="1"/>
        <v>46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 x14ac:dyDescent="0.3">
      <c r="A25" s="24">
        <v>18</v>
      </c>
      <c r="B25" s="71" t="s">
        <v>57</v>
      </c>
      <c r="C25" s="72" t="s">
        <v>58</v>
      </c>
      <c r="D25" s="31">
        <v>10</v>
      </c>
      <c r="E25" s="31">
        <v>9</v>
      </c>
      <c r="F25" s="32">
        <v>9</v>
      </c>
      <c r="G25" s="31">
        <v>12</v>
      </c>
      <c r="H25" s="31"/>
      <c r="I25" s="11">
        <f t="shared" si="0"/>
        <v>40</v>
      </c>
      <c r="J25" s="39"/>
      <c r="K25" s="39"/>
      <c r="L25" s="55">
        <f t="shared" si="1"/>
        <v>40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 x14ac:dyDescent="0.3">
      <c r="A26" s="24">
        <v>19</v>
      </c>
      <c r="B26" s="71" t="s">
        <v>59</v>
      </c>
      <c r="C26" s="72" t="s">
        <v>60</v>
      </c>
      <c r="D26" s="31">
        <v>10</v>
      </c>
      <c r="E26" s="31">
        <v>9</v>
      </c>
      <c r="F26" s="32">
        <v>9</v>
      </c>
      <c r="G26" s="31">
        <v>17</v>
      </c>
      <c r="H26" s="31"/>
      <c r="I26" s="11">
        <f t="shared" si="0"/>
        <v>45</v>
      </c>
      <c r="J26" s="39"/>
      <c r="K26" s="39"/>
      <c r="L26" s="55">
        <f t="shared" si="1"/>
        <v>45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 x14ac:dyDescent="0.3">
      <c r="A27" s="24">
        <v>20</v>
      </c>
      <c r="B27" s="71" t="s">
        <v>61</v>
      </c>
      <c r="C27" s="72" t="s">
        <v>62</v>
      </c>
      <c r="D27" s="31">
        <v>10</v>
      </c>
      <c r="E27" s="31">
        <v>9</v>
      </c>
      <c r="F27" s="32">
        <v>10</v>
      </c>
      <c r="G27" s="31">
        <v>7</v>
      </c>
      <c r="H27" s="31"/>
      <c r="I27" s="11">
        <f t="shared" si="0"/>
        <v>36</v>
      </c>
      <c r="J27" s="39"/>
      <c r="K27" s="39"/>
      <c r="L27" s="55">
        <f t="shared" si="1"/>
        <v>36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 x14ac:dyDescent="0.3">
      <c r="A28" s="24">
        <v>21</v>
      </c>
      <c r="B28" s="71" t="s">
        <v>63</v>
      </c>
      <c r="C28" s="72" t="s">
        <v>64</v>
      </c>
      <c r="D28" s="31">
        <v>10</v>
      </c>
      <c r="E28" s="31">
        <v>10</v>
      </c>
      <c r="F28" s="32">
        <v>9</v>
      </c>
      <c r="G28" s="31">
        <v>1</v>
      </c>
      <c r="H28" s="31"/>
      <c r="I28" s="11">
        <f t="shared" si="0"/>
        <v>30</v>
      </c>
      <c r="J28" s="39"/>
      <c r="K28" s="39"/>
      <c r="L28" s="55">
        <f t="shared" si="1"/>
        <v>30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 x14ac:dyDescent="0.3">
      <c r="A29" s="24">
        <v>22</v>
      </c>
      <c r="B29" s="71" t="s">
        <v>65</v>
      </c>
      <c r="C29" s="72" t="s">
        <v>66</v>
      </c>
      <c r="D29" s="31">
        <v>10</v>
      </c>
      <c r="E29" s="31">
        <v>9</v>
      </c>
      <c r="F29" s="32">
        <v>8</v>
      </c>
      <c r="G29" s="31">
        <v>13</v>
      </c>
      <c r="H29" s="31"/>
      <c r="I29" s="11">
        <f t="shared" si="0"/>
        <v>40</v>
      </c>
      <c r="J29" s="39"/>
      <c r="K29" s="39"/>
      <c r="L29" s="55">
        <f t="shared" si="1"/>
        <v>40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 x14ac:dyDescent="0.3">
      <c r="A30" s="24">
        <v>23</v>
      </c>
      <c r="B30" s="71" t="s">
        <v>67</v>
      </c>
      <c r="C30" s="72" t="s">
        <v>68</v>
      </c>
      <c r="D30" s="31">
        <v>10</v>
      </c>
      <c r="E30" s="31">
        <v>9</v>
      </c>
      <c r="F30" s="32">
        <v>10</v>
      </c>
      <c r="G30" s="31">
        <v>14</v>
      </c>
      <c r="H30" s="31"/>
      <c r="I30" s="11">
        <f t="shared" si="0"/>
        <v>43</v>
      </c>
      <c r="J30" s="39"/>
      <c r="K30" s="39"/>
      <c r="L30" s="55">
        <f t="shared" si="1"/>
        <v>43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 x14ac:dyDescent="0.3">
      <c r="A31" s="24">
        <v>24</v>
      </c>
      <c r="B31" s="71" t="s">
        <v>69</v>
      </c>
      <c r="C31" s="72" t="s">
        <v>70</v>
      </c>
      <c r="D31" s="31">
        <v>10</v>
      </c>
      <c r="E31" s="31">
        <v>9</v>
      </c>
      <c r="F31" s="32">
        <v>10</v>
      </c>
      <c r="G31" s="31">
        <v>17</v>
      </c>
      <c r="H31" s="31"/>
      <c r="I31" s="11">
        <f t="shared" si="0"/>
        <v>46</v>
      </c>
      <c r="J31" s="39"/>
      <c r="K31" s="39"/>
      <c r="L31" s="55">
        <f t="shared" si="1"/>
        <v>46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 x14ac:dyDescent="0.3">
      <c r="A32" s="24">
        <v>25</v>
      </c>
      <c r="B32" s="71" t="s">
        <v>71</v>
      </c>
      <c r="C32" s="72" t="s">
        <v>72</v>
      </c>
      <c r="D32" s="31">
        <v>7</v>
      </c>
      <c r="E32" s="31">
        <v>9</v>
      </c>
      <c r="F32" s="32">
        <v>10</v>
      </c>
      <c r="G32" s="31">
        <v>11</v>
      </c>
      <c r="H32" s="31"/>
      <c r="I32" s="11">
        <f t="shared" si="0"/>
        <v>37</v>
      </c>
      <c r="J32" s="39"/>
      <c r="K32" s="39"/>
      <c r="L32" s="55">
        <f t="shared" si="1"/>
        <v>37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 x14ac:dyDescent="0.3">
      <c r="A33" s="24">
        <v>26</v>
      </c>
      <c r="B33" s="71" t="s">
        <v>73</v>
      </c>
      <c r="C33" s="72" t="s">
        <v>74</v>
      </c>
      <c r="D33" s="31">
        <v>9</v>
      </c>
      <c r="E33" s="31">
        <v>10</v>
      </c>
      <c r="F33" s="32">
        <v>10</v>
      </c>
      <c r="G33" s="31">
        <v>11</v>
      </c>
      <c r="H33" s="31"/>
      <c r="I33" s="11">
        <f t="shared" si="0"/>
        <v>40</v>
      </c>
      <c r="J33" s="39"/>
      <c r="K33" s="39"/>
      <c r="L33" s="55">
        <f t="shared" si="1"/>
        <v>40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 x14ac:dyDescent="0.3">
      <c r="A34" s="24">
        <v>27</v>
      </c>
      <c r="B34" s="71" t="s">
        <v>75</v>
      </c>
      <c r="C34" s="72" t="s">
        <v>76</v>
      </c>
      <c r="D34" s="31">
        <v>9</v>
      </c>
      <c r="E34" s="31">
        <v>10</v>
      </c>
      <c r="F34" s="32">
        <v>10</v>
      </c>
      <c r="G34" s="31">
        <v>11</v>
      </c>
      <c r="H34" s="31"/>
      <c r="I34" s="11">
        <f t="shared" si="0"/>
        <v>40</v>
      </c>
      <c r="J34" s="39"/>
      <c r="K34" s="39"/>
      <c r="L34" s="55">
        <f t="shared" si="1"/>
        <v>40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 x14ac:dyDescent="0.3">
      <c r="A35" s="24">
        <v>28</v>
      </c>
      <c r="B35" s="71" t="s">
        <v>77</v>
      </c>
      <c r="C35" s="72" t="s">
        <v>78</v>
      </c>
      <c r="D35" s="31">
        <v>8</v>
      </c>
      <c r="E35" s="31">
        <v>10</v>
      </c>
      <c r="F35" s="32">
        <v>10</v>
      </c>
      <c r="G35" s="31">
        <v>4</v>
      </c>
      <c r="H35" s="31"/>
      <c r="I35" s="11">
        <f t="shared" si="0"/>
        <v>32</v>
      </c>
      <c r="J35" s="39"/>
      <c r="K35" s="39"/>
      <c r="L35" s="55">
        <f t="shared" si="1"/>
        <v>32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 x14ac:dyDescent="0.3">
      <c r="A36" s="24">
        <v>29</v>
      </c>
      <c r="B36" s="71" t="s">
        <v>79</v>
      </c>
      <c r="C36" s="72" t="s">
        <v>80</v>
      </c>
      <c r="D36" s="31">
        <v>7</v>
      </c>
      <c r="E36" s="31">
        <v>7</v>
      </c>
      <c r="F36" s="32">
        <v>9</v>
      </c>
      <c r="G36" s="31">
        <v>14</v>
      </c>
      <c r="H36" s="31"/>
      <c r="I36" s="11">
        <f t="shared" si="0"/>
        <v>37</v>
      </c>
      <c r="J36" s="39"/>
      <c r="K36" s="39"/>
      <c r="L36" s="55">
        <f t="shared" si="1"/>
        <v>37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 x14ac:dyDescent="0.3">
      <c r="A37" s="24">
        <v>30</v>
      </c>
      <c r="B37" s="71" t="s">
        <v>81</v>
      </c>
      <c r="C37" s="72" t="s">
        <v>82</v>
      </c>
      <c r="D37" s="31">
        <v>9</v>
      </c>
      <c r="E37" s="31">
        <v>10</v>
      </c>
      <c r="F37" s="32">
        <v>9</v>
      </c>
      <c r="G37" s="31">
        <v>10</v>
      </c>
      <c r="H37" s="31"/>
      <c r="I37" s="11">
        <f t="shared" si="0"/>
        <v>38</v>
      </c>
      <c r="J37" s="39"/>
      <c r="K37" s="39"/>
      <c r="L37" s="55">
        <f t="shared" si="1"/>
        <v>38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 x14ac:dyDescent="0.3">
      <c r="A38" s="24">
        <v>31</v>
      </c>
      <c r="B38" s="71"/>
      <c r="C38" s="72"/>
      <c r="D38" s="31"/>
      <c r="E38" s="31"/>
      <c r="F38" s="32"/>
      <c r="G38" s="31"/>
      <c r="H38" s="31"/>
      <c r="I38" s="11">
        <f t="shared" si="0"/>
        <v>0</v>
      </c>
      <c r="J38" s="39"/>
      <c r="K38" s="39"/>
      <c r="L38" s="55">
        <f t="shared" si="1"/>
        <v>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 x14ac:dyDescent="0.3">
      <c r="A39" s="24">
        <v>32</v>
      </c>
      <c r="B39" s="67"/>
      <c r="C39" s="68"/>
      <c r="D39" s="31"/>
      <c r="E39" s="31"/>
      <c r="F39" s="32"/>
      <c r="G39" s="31"/>
      <c r="H39" s="31"/>
      <c r="I39" s="11">
        <f t="shared" si="0"/>
        <v>0</v>
      </c>
      <c r="J39" s="39"/>
      <c r="K39" s="39"/>
      <c r="L39" s="55">
        <f t="shared" si="1"/>
        <v>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 x14ac:dyDescent="0.3">
      <c r="A40" s="24">
        <v>33</v>
      </c>
      <c r="B40" s="67"/>
      <c r="C40" s="68"/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 x14ac:dyDescent="0.3">
      <c r="A41" s="24">
        <v>34</v>
      </c>
      <c r="B41" s="67"/>
      <c r="C41" s="68"/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 x14ac:dyDescent="0.3">
      <c r="A42" s="24">
        <v>35</v>
      </c>
      <c r="B42" s="67"/>
      <c r="C42" s="68"/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ht="15.75" thickBot="1" x14ac:dyDescent="0.3">
      <c r="A43" s="24">
        <v>36</v>
      </c>
      <c r="B43" s="67"/>
      <c r="C43" s="68"/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1"/>
    </row>
    <row r="44" spans="1:16" s="4" customFormat="1" ht="15.75" thickBot="1" x14ac:dyDescent="0.3">
      <c r="A44" s="24">
        <v>37</v>
      </c>
      <c r="B44" s="67"/>
      <c r="C44" s="68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3"/>
    </row>
    <row r="45" spans="1:16" ht="15.75" thickBot="1" x14ac:dyDescent="0.3">
      <c r="A45" s="24">
        <v>38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39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 x14ac:dyDescent="0.3">
      <c r="A47" s="24">
        <v>40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41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.75" thickBot="1" x14ac:dyDescent="0.3">
      <c r="A49" s="24">
        <v>42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" customHeight="1" thickBot="1" x14ac:dyDescent="0.3">
      <c r="A50" s="24">
        <v>43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 x14ac:dyDescent="0.3">
      <c r="A51" s="24">
        <v>44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 x14ac:dyDescent="0.3">
      <c r="A52" s="24">
        <v>45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46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47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48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49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 x14ac:dyDescent="0.3">
      <c r="A57" s="24">
        <v>50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51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52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53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54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55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56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57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58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 x14ac:dyDescent="0.3">
      <c r="A66" s="24">
        <v>59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60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61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62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63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64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65</v>
      </c>
      <c r="B72" s="67"/>
      <c r="C72" s="68"/>
      <c r="D72" s="31"/>
      <c r="E72" s="31"/>
      <c r="F72" s="32"/>
      <c r="G72" s="31"/>
      <c r="H72" s="31"/>
      <c r="I72" s="11">
        <f t="shared" si="0"/>
        <v>0</v>
      </c>
      <c r="J72" s="39"/>
      <c r="K72" s="39"/>
      <c r="L72" s="55">
        <f t="shared" si="1"/>
        <v>0</v>
      </c>
      <c r="M72" s="7"/>
      <c r="N72" s="60" t="str">
        <f t="shared" si="2"/>
        <v>Није положио(ла)</v>
      </c>
      <c r="O72" s="63">
        <f t="shared" si="3"/>
        <v>5</v>
      </c>
      <c r="P72" s="1"/>
    </row>
    <row r="73" spans="1:16" ht="15.75" thickBot="1" x14ac:dyDescent="0.3">
      <c r="A73" s="24">
        <v>66</v>
      </c>
      <c r="B73" s="67"/>
      <c r="C73" s="68"/>
      <c r="D73" s="31"/>
      <c r="E73" s="31"/>
      <c r="F73" s="32"/>
      <c r="G73" s="31"/>
      <c r="H73" s="31"/>
      <c r="I73" s="11">
        <f t="shared" ref="I73:I136" si="4">SUM(D73:H73)</f>
        <v>0</v>
      </c>
      <c r="J73" s="39"/>
      <c r="K73" s="39"/>
      <c r="L73" s="55">
        <f t="shared" ref="L73:L136" si="5">SUM(I73,J73,K73)</f>
        <v>0</v>
      </c>
      <c r="M73" s="7"/>
      <c r="N73" s="60" t="str">
        <f t="shared" ref="N73:N136" si="6">IF(L73&gt;50.499,L73,"Није положио(ла)")</f>
        <v>Није положио(ла)</v>
      </c>
      <c r="O73" s="63">
        <f t="shared" ref="O73:O136" si="7">IF(AND(L73&lt;101,L73&gt;90.499),10,IF(AND(L73&lt;90.5,L73&gt;80.499),9,IF(AND(L73&lt;80.5,L73&gt;70.499),8,IF(AND(L73&lt;70.5,L73&gt;60.499),7,IF(AND(L73&lt;60.5,L73&gt;50.499),6,5)))))</f>
        <v>5</v>
      </c>
      <c r="P73" s="1"/>
    </row>
    <row r="74" spans="1:16" ht="15.75" thickBot="1" x14ac:dyDescent="0.3">
      <c r="A74" s="24">
        <v>67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68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69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70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71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72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73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74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75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76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77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78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79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80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81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82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83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84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85</v>
      </c>
      <c r="B92" s="67"/>
      <c r="C92" s="68"/>
      <c r="D92" s="31"/>
      <c r="E92" s="31"/>
      <c r="F92" s="32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86</v>
      </c>
      <c r="B93" s="67"/>
      <c r="C93" s="68"/>
      <c r="D93" s="31"/>
      <c r="E93" s="32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87</v>
      </c>
      <c r="B94" s="67"/>
      <c r="C94" s="68"/>
      <c r="D94" s="31"/>
      <c r="E94" s="31"/>
      <c r="F94" s="31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88</v>
      </c>
      <c r="B95" s="67"/>
      <c r="C95" s="68"/>
      <c r="D95" s="31"/>
      <c r="E95" s="31"/>
      <c r="F95" s="34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89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90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91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92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93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94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95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96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97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98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99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100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101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102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103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104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105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106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107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108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109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110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111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112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113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114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115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116</v>
      </c>
      <c r="B123" s="67"/>
      <c r="C123" s="68"/>
      <c r="D123" s="31"/>
      <c r="E123" s="31"/>
      <c r="F123" s="32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117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118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119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120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121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122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123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124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125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126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127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128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129</v>
      </c>
      <c r="B136" s="67"/>
      <c r="C136" s="68"/>
      <c r="D136" s="31"/>
      <c r="E136" s="31"/>
      <c r="F136" s="31"/>
      <c r="G136" s="31"/>
      <c r="H136" s="31"/>
      <c r="I136" s="11">
        <f t="shared" si="4"/>
        <v>0</v>
      </c>
      <c r="J136" s="39"/>
      <c r="K136" s="39"/>
      <c r="L136" s="55">
        <f t="shared" si="5"/>
        <v>0</v>
      </c>
      <c r="M136" s="7"/>
      <c r="N136" s="60" t="str">
        <f t="shared" si="6"/>
        <v>Није положио(ла)</v>
      </c>
      <c r="O136" s="63">
        <f t="shared" si="7"/>
        <v>5</v>
      </c>
      <c r="P136" s="1"/>
    </row>
    <row r="137" spans="1:16" ht="15.75" thickBot="1" x14ac:dyDescent="0.3">
      <c r="A137" s="24">
        <v>130</v>
      </c>
      <c r="B137" s="67"/>
      <c r="C137" s="68"/>
      <c r="D137" s="31"/>
      <c r="E137" s="31"/>
      <c r="F137" s="31"/>
      <c r="G137" s="31"/>
      <c r="H137" s="31"/>
      <c r="I137" s="11">
        <f t="shared" ref="I137:I200" si="8">SUM(D137:H137)</f>
        <v>0</v>
      </c>
      <c r="J137" s="39"/>
      <c r="K137" s="39"/>
      <c r="L137" s="55">
        <f t="shared" ref="L137:L200" si="9">SUM(I137,J137,K137)</f>
        <v>0</v>
      </c>
      <c r="M137" s="7"/>
      <c r="N137" s="60" t="str">
        <f t="shared" ref="N137:N200" si="10">IF(L137&gt;50.499,L137,"Није положио(ла)")</f>
        <v>Није положио(ла)</v>
      </c>
      <c r="O137" s="63">
        <f t="shared" ref="O137:O200" si="11">IF(AND(L137&lt;101,L137&gt;90.499),10,IF(AND(L137&lt;90.5,L137&gt;80.499),9,IF(AND(L137&lt;80.5,L137&gt;70.499),8,IF(AND(L137&lt;70.5,L137&gt;60.499),7,IF(AND(L137&lt;60.5,L137&gt;50.499),6,5)))))</f>
        <v>5</v>
      </c>
      <c r="P137" s="1"/>
    </row>
    <row r="138" spans="1:16" ht="15.75" thickBot="1" x14ac:dyDescent="0.3">
      <c r="A138" s="24">
        <v>131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132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133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134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135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136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137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138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139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140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141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142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143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144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145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146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147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148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149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150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151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152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153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154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155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156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157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158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159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160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161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162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163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164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165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166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167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168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169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170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171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172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173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174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175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176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177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178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179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180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181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182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183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184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185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186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187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188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189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190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191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192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193</v>
      </c>
      <c r="B200" s="67"/>
      <c r="C200" s="68"/>
      <c r="D200" s="31"/>
      <c r="E200" s="31"/>
      <c r="F200" s="31"/>
      <c r="G200" s="31"/>
      <c r="H200" s="31"/>
      <c r="I200" s="11">
        <f t="shared" si="8"/>
        <v>0</v>
      </c>
      <c r="J200" s="39"/>
      <c r="K200" s="39"/>
      <c r="L200" s="55">
        <f t="shared" si="9"/>
        <v>0</v>
      </c>
      <c r="M200" s="7"/>
      <c r="N200" s="60" t="str">
        <f t="shared" si="10"/>
        <v>Није положио(ла)</v>
      </c>
      <c r="O200" s="63">
        <f t="shared" si="11"/>
        <v>5</v>
      </c>
      <c r="P200" s="1"/>
    </row>
    <row r="201" spans="1:16" ht="15.75" thickBot="1" x14ac:dyDescent="0.3">
      <c r="A201" s="24">
        <v>194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ref="L201:L208" si="12">SUM(I201,J201,K201)</f>
        <v>0</v>
      </c>
      <c r="M201" s="7"/>
      <c r="N201" s="60" t="str">
        <f t="shared" ref="N201:N210" si="13">IF(L201&gt;50.499,L201,"Није положио(ла)")</f>
        <v>Није положио(ла)</v>
      </c>
      <c r="O201" s="63">
        <f t="shared" ref="O201:O210" si="14">IF(AND(L201&lt;101,L201&gt;90.499),10,IF(AND(L201&lt;90.5,L201&gt;80.499),9,IF(AND(L201&lt;80.5,L201&gt;70.499),8,IF(AND(L201&lt;70.5,L201&gt;60.499),7,IF(AND(L201&lt;60.5,L201&gt;50.499),6,5)))))</f>
        <v>5</v>
      </c>
      <c r="P201" s="1"/>
    </row>
    <row r="202" spans="1:16" ht="15.75" thickBot="1" x14ac:dyDescent="0.3">
      <c r="A202" s="24">
        <v>195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196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197</v>
      </c>
      <c r="B204" s="67"/>
      <c r="C204" s="68"/>
      <c r="D204" s="31"/>
      <c r="E204" s="31"/>
      <c r="F204" s="31"/>
      <c r="G204" s="31"/>
      <c r="H204" s="31"/>
      <c r="I204" s="11">
        <f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198</v>
      </c>
      <c r="B205" s="67"/>
      <c r="C205" s="68"/>
      <c r="D205" s="31"/>
      <c r="E205" s="31"/>
      <c r="F205" s="31"/>
      <c r="G205" s="31"/>
      <c r="H205" s="31"/>
      <c r="I205" s="11">
        <f t="shared" ref="I205:I210" si="15">SUM(D205:H205)</f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199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200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201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9"/>
      <c r="K208" s="39"/>
      <c r="L208" s="55">
        <f t="shared" si="12"/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202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203</v>
      </c>
      <c r="B210" s="67"/>
      <c r="C210" s="68"/>
      <c r="D210" s="31"/>
      <c r="E210" s="31"/>
      <c r="F210" s="31"/>
      <c r="G210" s="31"/>
      <c r="H210" s="31"/>
      <c r="I210" s="11">
        <f t="shared" si="15"/>
        <v>0</v>
      </c>
      <c r="J210" s="31"/>
      <c r="K210" s="31"/>
      <c r="L210" s="55">
        <f>SUM(I210,J210,K210)</f>
        <v>0</v>
      </c>
      <c r="M210" s="7"/>
      <c r="N210" s="60" t="str">
        <f t="shared" si="13"/>
        <v>Није положио(ла)</v>
      </c>
      <c r="O210" s="63">
        <f t="shared" si="14"/>
        <v>5</v>
      </c>
      <c r="P210" s="1"/>
    </row>
    <row r="211" spans="1:16" ht="15.75" thickBot="1" x14ac:dyDescent="0.3">
      <c r="A211" s="24">
        <v>204</v>
      </c>
      <c r="B211" s="67"/>
      <c r="C211" s="68"/>
      <c r="D211" s="31"/>
      <c r="E211" s="31"/>
      <c r="F211" s="31"/>
      <c r="G211" s="31"/>
      <c r="H211" s="31"/>
      <c r="I211" s="11">
        <f t="shared" ref="I211:I268" si="16">SUM(D211:H211)</f>
        <v>0</v>
      </c>
      <c r="J211" s="31"/>
      <c r="K211" s="31"/>
      <c r="L211" s="55">
        <f t="shared" ref="L211:L268" si="17">SUM(I211,J211,K211)</f>
        <v>0</v>
      </c>
      <c r="M211" s="7"/>
      <c r="N211" s="60" t="str">
        <f t="shared" ref="N211:N268" si="18">IF(L211&gt;50.499,L211,"Није положио(ла)")</f>
        <v>Није положио(ла)</v>
      </c>
      <c r="O211" s="63">
        <f t="shared" ref="O211:O268" si="19">IF(AND(L211&lt;101,L211&gt;90.499),10,IF(AND(L211&lt;90.5,L211&gt;80.499),9,IF(AND(L211&lt;80.5,L211&gt;70.499),8,IF(AND(L211&lt;70.5,L211&gt;60.499),7,IF(AND(L211&lt;60.5,L211&gt;50.499),6,5)))))</f>
        <v>5</v>
      </c>
      <c r="P211" s="1"/>
    </row>
    <row r="212" spans="1:16" ht="15.75" thickBot="1" x14ac:dyDescent="0.3">
      <c r="A212" s="24">
        <v>205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206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207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208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209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210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211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212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213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214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215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216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217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218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219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220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221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222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223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224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225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226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227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228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229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230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231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232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233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234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235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236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.75" thickBot="1" x14ac:dyDescent="0.3">
      <c r="A244" s="24">
        <v>237</v>
      </c>
      <c r="B244" s="67"/>
      <c r="C244" s="68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238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239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240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241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242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243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244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245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246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247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248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249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250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251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252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253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254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255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256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257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258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259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" x14ac:dyDescent="0.25">
      <c r="A267" s="24">
        <v>260</v>
      </c>
      <c r="B267" s="62"/>
      <c r="C267" s="62"/>
      <c r="D267" s="31"/>
      <c r="E267" s="31"/>
      <c r="F267" s="31"/>
      <c r="G267" s="31"/>
      <c r="H267" s="31"/>
      <c r="I267" s="11">
        <f t="shared" si="16"/>
        <v>0</v>
      </c>
      <c r="J267" s="31"/>
      <c r="K267" s="31"/>
      <c r="L267" s="55">
        <f t="shared" si="17"/>
        <v>0</v>
      </c>
      <c r="M267" s="7"/>
      <c r="N267" s="60" t="str">
        <f t="shared" si="18"/>
        <v>Није положио(ла)</v>
      </c>
      <c r="O267" s="63">
        <f t="shared" si="19"/>
        <v>5</v>
      </c>
      <c r="P267" s="1"/>
    </row>
    <row r="268" spans="1:16" ht="15.75" thickBot="1" x14ac:dyDescent="0.3">
      <c r="A268" s="25">
        <v>261</v>
      </c>
      <c r="B268" s="64"/>
      <c r="C268" s="64"/>
      <c r="D268" s="35"/>
      <c r="E268" s="35"/>
      <c r="F268" s="35"/>
      <c r="G268" s="35"/>
      <c r="H268" s="35"/>
      <c r="I268" s="13">
        <f t="shared" si="16"/>
        <v>0</v>
      </c>
      <c r="J268" s="35"/>
      <c r="K268" s="35"/>
      <c r="L268" s="56">
        <f t="shared" si="17"/>
        <v>0</v>
      </c>
      <c r="M268" s="8"/>
      <c r="N268" s="65" t="str">
        <f t="shared" si="18"/>
        <v>Није положио(ла)</v>
      </c>
      <c r="O268" s="66">
        <f t="shared" si="19"/>
        <v>5</v>
      </c>
      <c r="P268" s="1"/>
    </row>
    <row r="269" spans="1:16" x14ac:dyDescent="0.25">
      <c r="A269" s="61"/>
      <c r="B269" s="57"/>
      <c r="C269" s="57"/>
      <c r="D269" s="57"/>
      <c r="E269" s="57"/>
      <c r="F269" s="57"/>
      <c r="G269" s="57"/>
      <c r="H269" s="57"/>
      <c r="I269" s="58"/>
      <c r="J269" s="57"/>
      <c r="K269" s="57"/>
      <c r="L269" s="59"/>
      <c r="M269" s="57"/>
      <c r="N269" s="59"/>
      <c r="O269" s="57"/>
    </row>
  </sheetData>
  <sheetProtection selectLockedCells="1"/>
  <mergeCells count="8">
    <mergeCell ref="D6:H6"/>
    <mergeCell ref="D5:O5"/>
    <mergeCell ref="A1:O1"/>
    <mergeCell ref="A4:C4"/>
    <mergeCell ref="A5:C5"/>
    <mergeCell ref="D4:O4"/>
    <mergeCell ref="A2:C2"/>
    <mergeCell ref="A3:C3"/>
  </mergeCells>
  <conditionalFormatting sqref="I8:I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9">
    <cfRule type="cellIs" dxfId="8" priority="10" operator="equal">
      <formula>"""Није положио(ла)"""</formula>
    </cfRule>
  </conditionalFormatting>
  <conditionalFormatting sqref="N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8:O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8:N268">
    <cfRule type="containsText" dxfId="2" priority="2" operator="containsText" text="Није положио(ла)">
      <formula>NOT(ISERROR(SEARCH("Није положио(ла)",N8)))</formula>
    </cfRule>
    <cfRule type="containsText" dxfId="1" priority="3" operator="containsText" text="&quot;Није положио(ла)&quot;">
      <formula>NOT(ISERROR(SEARCH("""Није положио(ла)""",N8)))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Racunar</cp:lastModifiedBy>
  <cp:lastPrinted>2013-06-04T07:15:43Z</cp:lastPrinted>
  <dcterms:created xsi:type="dcterms:W3CDTF">2012-05-10T08:39:06Z</dcterms:created>
  <dcterms:modified xsi:type="dcterms:W3CDTF">2022-01-21T19:34:54Z</dcterms:modified>
</cp:coreProperties>
</file>