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95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 s="1"/>
  <c r="N254" s="1"/>
  <c r="I255"/>
  <c r="L255" s="1"/>
  <c r="I256"/>
  <c r="L256" s="1"/>
  <c r="I257"/>
  <c r="L257" s="1"/>
  <c r="I258"/>
  <c r="L258" s="1"/>
  <c r="N258" s="1"/>
  <c r="I259"/>
  <c r="L259" s="1"/>
  <c r="I260"/>
  <c r="L260"/>
  <c r="N260" s="1"/>
  <c r="I261"/>
  <c r="L261" s="1"/>
  <c r="I262"/>
  <c r="L262" s="1"/>
  <c r="N262" s="1"/>
  <c r="I263"/>
  <c r="L263" s="1"/>
  <c r="I264"/>
  <c r="L264"/>
  <c r="N264" s="1"/>
  <c r="I265"/>
  <c r="L265" s="1"/>
  <c r="I266"/>
  <c r="L266" s="1"/>
  <c r="N266" s="1"/>
  <c r="I267"/>
  <c r="L267" s="1"/>
  <c r="I268"/>
  <c r="L268"/>
  <c r="N268" s="1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L26" s="1"/>
  <c r="I27"/>
  <c r="L27" s="1"/>
  <c r="I28"/>
  <c r="L28" s="1"/>
  <c r="I29"/>
  <c r="L29" s="1"/>
  <c r="N29" s="1"/>
  <c r="I30"/>
  <c r="L30" s="1"/>
  <c r="I31"/>
  <c r="L31" s="1"/>
  <c r="I32"/>
  <c r="L32" s="1"/>
  <c r="I33"/>
  <c r="I34"/>
  <c r="L34" s="1"/>
  <c r="I35"/>
  <c r="L35" s="1"/>
  <c r="I36"/>
  <c r="I37"/>
  <c r="L37" s="1"/>
  <c r="N37" s="1"/>
  <c r="I38"/>
  <c r="L38" s="1"/>
  <c r="I39"/>
  <c r="L39" s="1"/>
  <c r="I40"/>
  <c r="I41"/>
  <c r="I42"/>
  <c r="L42" s="1"/>
  <c r="I43"/>
  <c r="L43" s="1"/>
  <c r="I44"/>
  <c r="I45"/>
  <c r="I46"/>
  <c r="L46" s="1"/>
  <c r="I47"/>
  <c r="L47" s="1"/>
  <c r="I48"/>
  <c r="I49"/>
  <c r="I50"/>
  <c r="L50" s="1"/>
  <c r="I51"/>
  <c r="L51" s="1"/>
  <c r="I52"/>
  <c r="I53"/>
  <c r="I54"/>
  <c r="L54" s="1"/>
  <c r="I55"/>
  <c r="L55" s="1"/>
  <c r="I56"/>
  <c r="I57"/>
  <c r="I58"/>
  <c r="L58" s="1"/>
  <c r="I59"/>
  <c r="L59" s="1"/>
  <c r="I60"/>
  <c r="I61"/>
  <c r="I62"/>
  <c r="L62" s="1"/>
  <c r="I63"/>
  <c r="L63" s="1"/>
  <c r="I64"/>
  <c r="I65"/>
  <c r="I66"/>
  <c r="L66" s="1"/>
  <c r="I67"/>
  <c r="L67" s="1"/>
  <c r="I68"/>
  <c r="I69"/>
  <c r="I70"/>
  <c r="L70" s="1"/>
  <c r="I71"/>
  <c r="L71" s="1"/>
  <c r="I72"/>
  <c r="I73"/>
  <c r="I74"/>
  <c r="L74" s="1"/>
  <c r="I75"/>
  <c r="L75" s="1"/>
  <c r="I76"/>
  <c r="I77"/>
  <c r="I78"/>
  <c r="L78" s="1"/>
  <c r="I79"/>
  <c r="L79" s="1"/>
  <c r="I80"/>
  <c r="I81"/>
  <c r="I82"/>
  <c r="L82" s="1"/>
  <c r="I83"/>
  <c r="L83" s="1"/>
  <c r="I84"/>
  <c r="I85"/>
  <c r="I86"/>
  <c r="L86" s="1"/>
  <c r="I87"/>
  <c r="L87" s="1"/>
  <c r="I88"/>
  <c r="I89"/>
  <c r="I90"/>
  <c r="L90" s="1"/>
  <c r="I91"/>
  <c r="L91" s="1"/>
  <c r="I92"/>
  <c r="I93"/>
  <c r="I94"/>
  <c r="L94" s="1"/>
  <c r="I95"/>
  <c r="L95" s="1"/>
  <c r="I96"/>
  <c r="I97"/>
  <c r="I98"/>
  <c r="L98" s="1"/>
  <c r="I99"/>
  <c r="L99" s="1"/>
  <c r="I100"/>
  <c r="I101"/>
  <c r="I102"/>
  <c r="L102" s="1"/>
  <c r="I103"/>
  <c r="L103" s="1"/>
  <c r="I104"/>
  <c r="I105"/>
  <c r="I106"/>
  <c r="L106" s="1"/>
  <c r="I107"/>
  <c r="L107" s="1"/>
  <c r="I108"/>
  <c r="I109"/>
  <c r="I110"/>
  <c r="L110" s="1"/>
  <c r="I111"/>
  <c r="L111" s="1"/>
  <c r="I112"/>
  <c r="I113"/>
  <c r="I114"/>
  <c r="L114" s="1"/>
  <c r="I115"/>
  <c r="L115" s="1"/>
  <c r="I116"/>
  <c r="I117"/>
  <c r="I118"/>
  <c r="L118" s="1"/>
  <c r="I119"/>
  <c r="L119" s="1"/>
  <c r="I120"/>
  <c r="I121"/>
  <c r="I122"/>
  <c r="L122" s="1"/>
  <c r="I123"/>
  <c r="L123" s="1"/>
  <c r="L12"/>
  <c r="L17"/>
  <c r="L33"/>
  <c r="N33" s="1"/>
  <c r="L36"/>
  <c r="L40"/>
  <c r="L41"/>
  <c r="N41" s="1"/>
  <c r="L44"/>
  <c r="L45"/>
  <c r="N45" s="1"/>
  <c r="L48"/>
  <c r="L49"/>
  <c r="N49" s="1"/>
  <c r="L52"/>
  <c r="L53"/>
  <c r="N53" s="1"/>
  <c r="L56"/>
  <c r="L57"/>
  <c r="N57" s="1"/>
  <c r="L60"/>
  <c r="L61"/>
  <c r="N61" s="1"/>
  <c r="L64"/>
  <c r="L65"/>
  <c r="N65" s="1"/>
  <c r="L68"/>
  <c r="L69"/>
  <c r="N69" s="1"/>
  <c r="L72"/>
  <c r="L73"/>
  <c r="N73" s="1"/>
  <c r="L76"/>
  <c r="L77"/>
  <c r="N77" s="1"/>
  <c r="L80"/>
  <c r="L81"/>
  <c r="N81" s="1"/>
  <c r="L84"/>
  <c r="L85"/>
  <c r="N85" s="1"/>
  <c r="L88"/>
  <c r="L89"/>
  <c r="N89" s="1"/>
  <c r="L92"/>
  <c r="L93"/>
  <c r="N93" s="1"/>
  <c r="L96"/>
  <c r="L97"/>
  <c r="N97" s="1"/>
  <c r="L100"/>
  <c r="L101"/>
  <c r="N101" s="1"/>
  <c r="L104"/>
  <c r="L105"/>
  <c r="N105" s="1"/>
  <c r="L108"/>
  <c r="L109"/>
  <c r="N109" s="1"/>
  <c r="L112"/>
  <c r="L113"/>
  <c r="N113" s="1"/>
  <c r="L116"/>
  <c r="L117"/>
  <c r="N117" s="1"/>
  <c r="L120"/>
  <c r="L121"/>
  <c r="N121" s="1"/>
  <c r="I8"/>
  <c r="L8" s="1"/>
  <c r="O8" s="1"/>
  <c r="N123" l="1"/>
  <c r="O123"/>
  <c r="N119"/>
  <c r="O119"/>
  <c r="N115"/>
  <c r="O115"/>
  <c r="N111"/>
  <c r="O111"/>
  <c r="N107"/>
  <c r="O107"/>
  <c r="N103"/>
  <c r="O103"/>
  <c r="N99"/>
  <c r="O99"/>
  <c r="N95"/>
  <c r="O95"/>
  <c r="N91"/>
  <c r="O91"/>
  <c r="N87"/>
  <c r="O87"/>
  <c r="N83"/>
  <c r="O83"/>
  <c r="N79"/>
  <c r="O79"/>
  <c r="N75"/>
  <c r="O75"/>
  <c r="N71"/>
  <c r="O71"/>
  <c r="N67"/>
  <c r="O67"/>
  <c r="N63"/>
  <c r="O63"/>
  <c r="N59"/>
  <c r="O59"/>
  <c r="N55"/>
  <c r="O55"/>
  <c r="N51"/>
  <c r="O51"/>
  <c r="N47"/>
  <c r="O47"/>
  <c r="N43"/>
  <c r="O43"/>
  <c r="N39"/>
  <c r="O39"/>
  <c r="N35"/>
  <c r="O35"/>
  <c r="N31"/>
  <c r="O31"/>
  <c r="N27"/>
  <c r="O27"/>
  <c r="O109"/>
  <c r="O93"/>
  <c r="O77"/>
  <c r="O61"/>
  <c r="O53"/>
  <c r="O37"/>
  <c r="O29"/>
  <c r="O117"/>
  <c r="O101"/>
  <c r="O85"/>
  <c r="O69"/>
  <c r="O45"/>
  <c r="O121"/>
  <c r="O113"/>
  <c r="O105"/>
  <c r="O97"/>
  <c r="O89"/>
  <c r="O81"/>
  <c r="O73"/>
  <c r="O65"/>
  <c r="O57"/>
  <c r="O49"/>
  <c r="O41"/>
  <c r="O33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<sst xmlns="http://schemas.openxmlformats.org/spreadsheetml/2006/main" count="83" uniqueCount="83">
  <si>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</si>
  <si>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</si>
  <si>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</si>
  <si>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</si>
  <si>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</si>
  <si>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</si>
  <si>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</si>
  <si>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</si>
  <si>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</si>
  <si>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</si>
  <si>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</si>
  <si>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</si>
  <si>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</si>
  <si>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</si>
  <si>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</si>
  <si>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</si>
  <si>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</si>
  <si>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</si>
  <si>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</si>
  <si>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</si>
  <si>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</si>
  <si>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</si>
  <si>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СФТ1208 Физиологија</t>
  </si>
  <si>
    <t>2021/5035-VIII</t>
  </si>
  <si>
    <t>Казимировић Иван</t>
  </si>
  <si>
    <t>2021/5039-VIII</t>
  </si>
  <si>
    <t>Радивојевић Дајана</t>
  </si>
  <si>
    <t>2021/5065-VIII</t>
  </si>
  <si>
    <t>Младеновић Глорија</t>
  </si>
  <si>
    <t>2021/5068-VIII</t>
  </si>
  <si>
    <t>Здравковић Теодора</t>
  </si>
  <si>
    <t>2021/5072-VIII</t>
  </si>
  <si>
    <t>Вучић Анђела</t>
  </si>
  <si>
    <t>2021/5073-VIII</t>
  </si>
  <si>
    <t>Живковић Емилија</t>
  </si>
  <si>
    <t>2021/5083-VIII</t>
  </si>
  <si>
    <t>Младеновић Милица</t>
  </si>
  <si>
    <t>2021/5084-VIII</t>
  </si>
  <si>
    <t>Филиповић Анђела</t>
  </si>
  <si>
    <t>2021/5091-VIII</t>
  </si>
  <si>
    <t>Антић Марина</t>
  </si>
  <si>
    <t>2021/5094-VIII</t>
  </si>
  <si>
    <t>Мијатовић Магдалена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</si>
  <si>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</si>
  <si>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</si>
  <si>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</si>
  <si>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</si>
  <si>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</si>
  <si>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</si>
  <si>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</si>
  <si>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</si>
  <si>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2021/5136-VIII</t>
  </si>
  <si>
    <t>Миловановић Николина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</si>
  <si>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</si>
  <si>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</si>
  <si>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</si>
  <si>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</si>
  <si>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</si>
  <si>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</si>
  <si>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</si>
  <si>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</si>
  <si>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</si>
  <si>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</si>
  <si>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</si>
  <si>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</si>
  <si>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</si>
  <si>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</si>
  <si>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</si>
  <si>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</si>
  <si>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</si>
  <si>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</si>
  <si>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2021/5240-VIII</t>
  </si>
  <si>
    <t>Стевић Ана</t>
  </si>
  <si>
    <t>2021/5245-VIII</t>
  </si>
  <si>
    <t>Миленовић Немања</t>
  </si>
  <si>
    <t>2021/5254-VIII</t>
  </si>
  <si>
    <t>Пантелић Андријана</t>
  </si>
  <si>
    <t>2021/5274-VIII</t>
  </si>
  <si>
    <t>Вељковић Радица</t>
  </si>
  <si>
    <t>2021/5367-VIII</t>
  </si>
  <si>
    <t>Стојковић Богдан</t>
  </si>
  <si>
    <t>2021/5379-VIII</t>
  </si>
  <si>
    <t>Зафировић Јелена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</si>
</sst>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L9" sqref="L9"/>
    </sheetView>
  </sheetViews>
  <sheetFormatPr defaultColWidth="9.140625" defaultRowHeight="14.25"/>
  <cols>
    <col min="1" max="1" width="9.140625" style="5"/>
    <col min="2" max="2" width="14.42578125" style="2" customWidth="1"/>
    <col min="3" max="3" width="33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2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20</v>
      </c>
      <c r="E8" s="29"/>
      <c r="F8" s="30">
        <v>9</v>
      </c>
      <c r="G8" s="29">
        <v>11</v>
      </c>
      <c r="H8" s="29"/>
      <c r="I8" s="9">
        <f>SUM(D8:H8)</f>
        <v>40</v>
      </c>
      <c r="J8" s="42">
        <v>10</v>
      </c>
      <c r="K8" s="42">
        <v>40</v>
      </c>
      <c r="L8" s="54">
        <f>SUM(I8,J8,K8)</f>
        <v>90</v>
      </c>
      <c r="M8" s="6"/>
      <c r="N8" s="43">
        <f>IF(L8&gt;50.499,L8,"Није положио(ла)")</f>
        <v>90</v>
      </c>
      <c r="O8" s="10">
        <f>IF(AND(L8&lt;101,L8&gt;90.499),10,IF(AND(L8&lt;90.5,L8&gt;80.499),9,IF(AND(L8&lt;80.5,L8&gt;70.499),8,IF(AND(L8&lt;70.5,L8&gt;60.499),7,IF(AND(L8&lt;60.5,L8&gt;50.499),6,5)))))</f>
        <v>9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7</v>
      </c>
      <c r="G9" s="31">
        <v>11</v>
      </c>
      <c r="H9" s="31"/>
      <c r="I9" s="11">
        <f t="shared" ref="I9:I72" si="0">SUM(D9:H9)</f>
        <v>38</v>
      </c>
      <c r="J9" s="39">
        <v>6</v>
      </c>
      <c r="K9" s="39">
        <v>10</v>
      </c>
      <c r="L9" s="55">
        <f t="shared" ref="L9:L72" si="1">SUM(I9,J9,K9)</f>
        <v>54</v>
      </c>
      <c r="M9" s="7"/>
      <c r="N9" s="60">
        <f t="shared" ref="N9:N72" si="2">IF(L9&gt;50.499,L9,"Није положио(ла)")</f>
        <v>54</v>
      </c>
      <c r="O9" s="63">
        <f t="shared" ref="O9:O72" si="3">IF(AND(L9&lt;101,L9&gt;90.499),10,IF(AND(L9&lt;90.5,L9&gt;80.499),9,IF(AND(L9&lt;80.5,L9&gt;70.499),8,IF(AND(L9&lt;70.5,L9&gt;60.499),7,IF(AND(L9&lt;60.5,L9&gt;50.499),6,5)))))</f>
        <v>6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20</v>
      </c>
      <c r="E10" s="31"/>
      <c r="F10" s="32">
        <v>8</v>
      </c>
      <c r="G10" s="31">
        <v>17</v>
      </c>
      <c r="H10" s="31"/>
      <c r="I10" s="11">
        <f t="shared" si="0"/>
        <v>45</v>
      </c>
      <c r="J10" s="39">
        <v>8</v>
      </c>
      <c r="K10" s="39">
        <v>10</v>
      </c>
      <c r="L10" s="55">
        <f t="shared" si="1"/>
        <v>63</v>
      </c>
      <c r="M10" s="7"/>
      <c r="N10" s="60">
        <f t="shared" si="2"/>
        <v>63</v>
      </c>
      <c r="O10" s="63">
        <f t="shared" si="3"/>
        <v>7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14</v>
      </c>
      <c r="E11" s="33"/>
      <c r="F11" s="34"/>
      <c r="G11" s="33">
        <v>16</v>
      </c>
      <c r="H11" s="33"/>
      <c r="I11" s="11">
        <f t="shared" si="0"/>
        <v>30</v>
      </c>
      <c r="J11" s="40"/>
      <c r="K11" s="40"/>
      <c r="L11" s="55">
        <f t="shared" si="1"/>
        <v>30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20</v>
      </c>
      <c r="E12" s="31"/>
      <c r="F12" s="32">
        <v>9</v>
      </c>
      <c r="G12" s="31">
        <v>11</v>
      </c>
      <c r="H12" s="31"/>
      <c r="I12" s="11">
        <f t="shared" si="0"/>
        <v>40</v>
      </c>
      <c r="J12" s="39">
        <v>6</v>
      </c>
      <c r="K12" s="39">
        <v>10</v>
      </c>
      <c r="L12" s="55">
        <f t="shared" si="1"/>
        <v>56</v>
      </c>
      <c r="M12" s="12"/>
      <c r="N12" s="60">
        <f t="shared" si="2"/>
        <v>56</v>
      </c>
      <c r="O12" s="63">
        <f t="shared" si="3"/>
        <v>6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20</v>
      </c>
      <c r="E13" s="31"/>
      <c r="F13" s="32">
        <v>10</v>
      </c>
      <c r="G13" s="31">
        <v>11</v>
      </c>
      <c r="H13" s="31"/>
      <c r="I13" s="11">
        <f t="shared" si="0"/>
        <v>41</v>
      </c>
      <c r="J13" s="39">
        <v>7</v>
      </c>
      <c r="K13" s="39">
        <v>15</v>
      </c>
      <c r="L13" s="55">
        <f t="shared" si="1"/>
        <v>63</v>
      </c>
      <c r="M13" s="7"/>
      <c r="N13" s="60">
        <f t="shared" si="2"/>
        <v>63</v>
      </c>
      <c r="O13" s="63">
        <f t="shared" si="3"/>
        <v>7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20</v>
      </c>
      <c r="E15" s="31"/>
      <c r="F15" s="32">
        <v>9</v>
      </c>
      <c r="G15" s="31">
        <v>14</v>
      </c>
      <c r="H15" s="31"/>
      <c r="I15" s="11">
        <f t="shared" si="0"/>
        <v>43</v>
      </c>
      <c r="J15" s="39">
        <v>6</v>
      </c>
      <c r="K15" s="39">
        <v>35</v>
      </c>
      <c r="L15" s="55">
        <f t="shared" si="1"/>
        <v>84</v>
      </c>
      <c r="M15" s="7"/>
      <c r="N15" s="60">
        <f t="shared" si="2"/>
        <v>84</v>
      </c>
      <c r="O15" s="63">
        <f t="shared" si="3"/>
        <v>9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11</v>
      </c>
      <c r="E16" s="31"/>
      <c r="F16" s="32">
        <v>9</v>
      </c>
      <c r="G16" s="31">
        <v>11</v>
      </c>
      <c r="H16" s="31"/>
      <c r="I16" s="11">
        <f t="shared" si="0"/>
        <v>31</v>
      </c>
      <c r="J16" s="39">
        <v>5</v>
      </c>
      <c r="K16" s="39">
        <v>20</v>
      </c>
      <c r="L16" s="55">
        <f t="shared" si="1"/>
        <v>56</v>
      </c>
      <c r="M16" s="7"/>
      <c r="N16" s="60">
        <f t="shared" si="2"/>
        <v>56</v>
      </c>
      <c r="O16" s="63">
        <f t="shared" si="3"/>
        <v>6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20</v>
      </c>
      <c r="E18" s="31"/>
      <c r="F18" s="32">
        <v>8</v>
      </c>
      <c r="G18" s="31">
        <v>15</v>
      </c>
      <c r="H18" s="31"/>
      <c r="I18" s="11">
        <f t="shared" si="0"/>
        <v>43</v>
      </c>
      <c r="J18" s="39">
        <v>5</v>
      </c>
      <c r="K18" s="39">
        <v>20</v>
      </c>
      <c r="L18" s="55">
        <f t="shared" si="1"/>
        <v>68</v>
      </c>
      <c r="M18" s="7"/>
      <c r="N18" s="60">
        <f t="shared" si="2"/>
        <v>68</v>
      </c>
      <c r="O18" s="63">
        <f t="shared" si="3"/>
        <v>7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17</v>
      </c>
      <c r="E19" s="31"/>
      <c r="F19" s="32">
        <v>8</v>
      </c>
      <c r="G19" s="31">
        <v>14</v>
      </c>
      <c r="H19" s="31"/>
      <c r="I19" s="11">
        <f t="shared" si="0"/>
        <v>39</v>
      </c>
      <c r="J19" s="39">
        <v>5</v>
      </c>
      <c r="K19" s="39">
        <v>15</v>
      </c>
      <c r="L19" s="55">
        <f t="shared" si="1"/>
        <v>59</v>
      </c>
      <c r="M19" s="7"/>
      <c r="N19" s="60">
        <f t="shared" si="2"/>
        <v>59</v>
      </c>
      <c r="O19" s="63">
        <f t="shared" si="3"/>
        <v>6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14</v>
      </c>
      <c r="E20" s="31"/>
      <c r="F20" s="32">
        <v>10</v>
      </c>
      <c r="G20" s="31">
        <v>14</v>
      </c>
      <c r="H20" s="31"/>
      <c r="I20" s="11">
        <f t="shared" si="0"/>
        <v>38</v>
      </c>
      <c r="J20" s="39">
        <v>9</v>
      </c>
      <c r="K20" s="39">
        <v>30</v>
      </c>
      <c r="L20" s="55">
        <f t="shared" si="1"/>
        <v>77</v>
      </c>
      <c r="M20" s="7"/>
      <c r="N20" s="60">
        <f t="shared" si="2"/>
        <v>77</v>
      </c>
      <c r="O20" s="63">
        <f t="shared" si="3"/>
        <v>8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14</v>
      </c>
      <c r="E21" s="31"/>
      <c r="F21" s="32">
        <v>9</v>
      </c>
      <c r="G21" s="31">
        <v>13</v>
      </c>
      <c r="H21" s="31"/>
      <c r="I21" s="11">
        <f t="shared" si="0"/>
        <v>36</v>
      </c>
      <c r="J21" s="39">
        <v>8</v>
      </c>
      <c r="K21" s="39">
        <v>20</v>
      </c>
      <c r="L21" s="55">
        <f t="shared" si="1"/>
        <v>64</v>
      </c>
      <c r="M21" s="7"/>
      <c r="N21" s="60">
        <f t="shared" si="2"/>
        <v>64</v>
      </c>
      <c r="O21" s="63">
        <f t="shared" si="3"/>
        <v>7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20</v>
      </c>
      <c r="E23" s="31"/>
      <c r="F23" s="32">
        <v>9</v>
      </c>
      <c r="G23" s="31">
        <v>14</v>
      </c>
      <c r="H23" s="31"/>
      <c r="I23" s="11">
        <f t="shared" si="0"/>
        <v>43</v>
      </c>
      <c r="J23" s="39">
        <v>5</v>
      </c>
      <c r="K23" s="39">
        <v>20</v>
      </c>
      <c r="L23" s="55">
        <f t="shared" si="1"/>
        <v>68</v>
      </c>
      <c r="M23" s="7"/>
      <c r="N23" s="60">
        <f t="shared" si="2"/>
        <v>68</v>
      </c>
      <c r="O23" s="63">
        <f t="shared" si="3"/>
        <v>7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20</v>
      </c>
      <c r="E24" s="31"/>
      <c r="F24" s="32">
        <v>8</v>
      </c>
      <c r="G24" s="31">
        <v>15</v>
      </c>
      <c r="H24" s="31"/>
      <c r="I24" s="11">
        <f t="shared" si="0"/>
        <v>43</v>
      </c>
      <c r="J24" s="39">
        <v>6</v>
      </c>
      <c r="K24" s="39">
        <v>20</v>
      </c>
      <c r="L24" s="55">
        <f t="shared" si="1"/>
        <v>69</v>
      </c>
      <c r="M24" s="7"/>
      <c r="N24" s="60">
        <f t="shared" si="2"/>
        <v>69</v>
      </c>
      <c r="O24" s="63">
        <f t="shared" si="3"/>
        <v>7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20</v>
      </c>
      <c r="E25" s="31"/>
      <c r="F25" s="32">
        <v>8</v>
      </c>
      <c r="G25" s="31">
        <v>14</v>
      </c>
      <c r="H25" s="31"/>
      <c r="I25" s="11">
        <f t="shared" si="0"/>
        <v>42</v>
      </c>
      <c r="J25" s="39">
        <v>5</v>
      </c>
      <c r="K25" s="39">
        <v>10</v>
      </c>
      <c r="L25" s="55">
        <f t="shared" si="1"/>
        <v>57</v>
      </c>
      <c r="M25" s="7"/>
      <c r="N25" s="60">
        <f t="shared" si="2"/>
        <v>57</v>
      </c>
      <c r="O25" s="63">
        <f t="shared" si="3"/>
        <v>6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20</v>
      </c>
      <c r="E26" s="31"/>
      <c r="F26" s="32">
        <v>9</v>
      </c>
      <c r="G26" s="31">
        <v>18</v>
      </c>
      <c r="H26" s="31"/>
      <c r="I26" s="11">
        <f t="shared" si="0"/>
        <v>47</v>
      </c>
      <c r="J26" s="39">
        <v>7</v>
      </c>
      <c r="K26" s="39">
        <v>40</v>
      </c>
      <c r="L26" s="55">
        <f t="shared" si="1"/>
        <v>94</v>
      </c>
      <c r="M26" s="7"/>
      <c r="N26" s="60">
        <f t="shared" si="2"/>
        <v>94</v>
      </c>
      <c r="O26" s="63">
        <f t="shared" si="3"/>
        <v>10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20</v>
      </c>
      <c r="E27" s="31"/>
      <c r="F27" s="32">
        <v>10</v>
      </c>
      <c r="G27" s="31">
        <v>15</v>
      </c>
      <c r="H27" s="31"/>
      <c r="I27" s="11">
        <f t="shared" si="0"/>
        <v>45</v>
      </c>
      <c r="J27" s="39">
        <v>9</v>
      </c>
      <c r="K27" s="39">
        <v>28</v>
      </c>
      <c r="L27" s="55">
        <f t="shared" si="1"/>
        <v>82</v>
      </c>
      <c r="M27" s="7"/>
      <c r="N27" s="60">
        <f t="shared" si="2"/>
        <v>82</v>
      </c>
      <c r="O27" s="63">
        <f t="shared" si="3"/>
        <v>9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20</v>
      </c>
      <c r="E28" s="31"/>
      <c r="F28" s="32">
        <v>9</v>
      </c>
      <c r="G28" s="31">
        <v>11</v>
      </c>
      <c r="H28" s="31"/>
      <c r="I28" s="11">
        <f t="shared" si="0"/>
        <v>40</v>
      </c>
      <c r="J28" s="39">
        <v>6</v>
      </c>
      <c r="K28" s="39">
        <v>20</v>
      </c>
      <c r="L28" s="55">
        <f t="shared" si="1"/>
        <v>66</v>
      </c>
      <c r="M28" s="7"/>
      <c r="N28" s="60">
        <f t="shared" si="2"/>
        <v>66</v>
      </c>
      <c r="O28" s="63">
        <f t="shared" si="3"/>
        <v>7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20</v>
      </c>
      <c r="E29" s="31"/>
      <c r="F29" s="32">
        <v>9</v>
      </c>
      <c r="G29" s="31">
        <v>15</v>
      </c>
      <c r="H29" s="31"/>
      <c r="I29" s="11">
        <f t="shared" si="0"/>
        <v>44</v>
      </c>
      <c r="J29" s="39">
        <v>8</v>
      </c>
      <c r="K29" s="39">
        <v>25</v>
      </c>
      <c r="L29" s="55">
        <f t="shared" si="1"/>
        <v>77</v>
      </c>
      <c r="M29" s="7"/>
      <c r="N29" s="60">
        <f t="shared" si="2"/>
        <v>77</v>
      </c>
      <c r="O29" s="63">
        <f t="shared" si="3"/>
        <v>8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20</v>
      </c>
      <c r="E30" s="31"/>
      <c r="F30" s="32">
        <v>10</v>
      </c>
      <c r="G30" s="31">
        <v>12</v>
      </c>
      <c r="H30" s="31"/>
      <c r="I30" s="11">
        <f t="shared" si="0"/>
        <v>42</v>
      </c>
      <c r="J30" s="39">
        <v>9</v>
      </c>
      <c r="K30" s="39">
        <v>20</v>
      </c>
      <c r="L30" s="55">
        <f t="shared" si="1"/>
        <v>71</v>
      </c>
      <c r="M30" s="7"/>
      <c r="N30" s="60">
        <f t="shared" si="2"/>
        <v>71</v>
      </c>
      <c r="O30" s="63">
        <f t="shared" si="3"/>
        <v>8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20</v>
      </c>
      <c r="E31" s="31"/>
      <c r="F31" s="32">
        <v>9</v>
      </c>
      <c r="G31" s="31">
        <v>15</v>
      </c>
      <c r="H31" s="31"/>
      <c r="I31" s="11">
        <f t="shared" si="0"/>
        <v>44</v>
      </c>
      <c r="J31" s="39">
        <v>9</v>
      </c>
      <c r="K31" s="39">
        <v>40</v>
      </c>
      <c r="L31" s="55">
        <f t="shared" si="1"/>
        <v>93</v>
      </c>
      <c r="M31" s="7"/>
      <c r="N31" s="60">
        <f t="shared" si="2"/>
        <v>93</v>
      </c>
      <c r="O31" s="63">
        <f t="shared" si="3"/>
        <v>10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14</v>
      </c>
      <c r="E32" s="31"/>
      <c r="F32" s="32"/>
      <c r="G32" s="31">
        <v>15</v>
      </c>
      <c r="H32" s="31"/>
      <c r="I32" s="11">
        <f t="shared" si="0"/>
        <v>29</v>
      </c>
      <c r="J32" s="39"/>
      <c r="K32" s="39"/>
      <c r="L32" s="55">
        <f t="shared" si="1"/>
        <v>29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20</v>
      </c>
      <c r="E33" s="31"/>
      <c r="F33" s="32">
        <v>9</v>
      </c>
      <c r="G33" s="31">
        <v>15</v>
      </c>
      <c r="H33" s="31"/>
      <c r="I33" s="11">
        <f t="shared" si="0"/>
        <v>44</v>
      </c>
      <c r="J33" s="39">
        <v>7</v>
      </c>
      <c r="K33" s="39">
        <v>28</v>
      </c>
      <c r="L33" s="55">
        <f t="shared" si="1"/>
        <v>79</v>
      </c>
      <c r="M33" s="7"/>
      <c r="N33" s="60">
        <f t="shared" si="2"/>
        <v>79</v>
      </c>
      <c r="O33" s="63">
        <f t="shared" si="3"/>
        <v>8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20</v>
      </c>
      <c r="E34" s="31"/>
      <c r="F34" s="32">
        <v>8</v>
      </c>
      <c r="G34" s="31">
        <v>13</v>
      </c>
      <c r="H34" s="31"/>
      <c r="I34" s="11">
        <f t="shared" si="0"/>
        <v>41</v>
      </c>
      <c r="J34" s="39">
        <v>7</v>
      </c>
      <c r="K34" s="39">
        <v>30</v>
      </c>
      <c r="L34" s="55">
        <f t="shared" si="1"/>
        <v>78</v>
      </c>
      <c r="M34" s="7"/>
      <c r="N34" s="60">
        <f t="shared" si="2"/>
        <v>78</v>
      </c>
      <c r="O34" s="63">
        <f t="shared" si="3"/>
        <v>8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14</v>
      </c>
      <c r="E35" s="31"/>
      <c r="F35" s="32">
        <v>8</v>
      </c>
      <c r="G35" s="31">
        <v>11</v>
      </c>
      <c r="H35" s="31"/>
      <c r="I35" s="11">
        <f t="shared" si="0"/>
        <v>33</v>
      </c>
      <c r="J35" s="39">
        <v>7</v>
      </c>
      <c r="K35" s="39">
        <v>15</v>
      </c>
      <c r="L35" s="55">
        <f t="shared" si="1"/>
        <v>55</v>
      </c>
      <c r="M35" s="7"/>
      <c r="N35" s="60">
        <f t="shared" si="2"/>
        <v>55</v>
      </c>
      <c r="O35" s="63">
        <f t="shared" si="3"/>
        <v>6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20</v>
      </c>
      <c r="E36" s="31"/>
      <c r="F36" s="32">
        <v>8</v>
      </c>
      <c r="G36" s="31">
        <v>12</v>
      </c>
      <c r="H36" s="31"/>
      <c r="I36" s="11">
        <f t="shared" si="0"/>
        <v>40</v>
      </c>
      <c r="J36" s="39">
        <v>6</v>
      </c>
      <c r="K36" s="39">
        <v>40</v>
      </c>
      <c r="L36" s="55">
        <f t="shared" si="1"/>
        <v>86</v>
      </c>
      <c r="M36" s="7"/>
      <c r="N36" s="60">
        <f t="shared" si="2"/>
        <v>86</v>
      </c>
      <c r="O36" s="63">
        <f t="shared" si="3"/>
        <v>9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20</v>
      </c>
      <c r="E37" s="31"/>
      <c r="F37" s="32">
        <v>10</v>
      </c>
      <c r="G37" s="31">
        <v>12</v>
      </c>
      <c r="H37" s="31"/>
      <c r="I37" s="11">
        <f t="shared" si="0"/>
        <v>42</v>
      </c>
      <c r="J37" s="39">
        <v>6</v>
      </c>
      <c r="K37" s="39">
        <v>0</v>
      </c>
      <c r="L37" s="55">
        <f t="shared" si="1"/>
        <v>48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Sala06</cp:lastModifiedBy>
  <cp:lastPrinted>2013-06-04T07:15:43Z</cp:lastPrinted>
  <dcterms:created xsi:type="dcterms:W3CDTF">2012-05-10T08:39:06Z</dcterms:created>
  <dcterms:modified xsi:type="dcterms:W3CDTF">2022-09-08T07:38:21Z</dcterms:modified>
</cp:coreProperties>
</file>