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14 06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7" i="1" l="1"/>
  <c r="L7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33" i="1"/>
  <c r="L41" i="1"/>
  <c r="L43" i="1"/>
  <c r="L49" i="1"/>
  <c r="L55" i="1"/>
  <c r="L57" i="1"/>
  <c r="L59" i="1"/>
  <c r="L63" i="1"/>
  <c r="L65" i="1"/>
  <c r="L83" i="1"/>
  <c r="L87" i="1"/>
  <c r="L91" i="1"/>
  <c r="O7" i="1" l="1"/>
  <c r="N7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</calcChain>
</file>

<file path=xl/sharedStrings.xml><?xml version="1.0" encoding="utf-8"?>
<sst xmlns="http://schemas.openxmlformats.org/spreadsheetml/2006/main" count="327" uniqueCount="295">
  <si>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</si>
  <si>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</si>
  <si>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</si>
  <si>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</si>
  <si>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</si>
  <si>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</si>
  <si>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</si>
  <si>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</si>
  <si>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</si>
  <si>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</si>
  <si>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</si>
  <si>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</si>
  <si>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</si>
  <si>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</si>
  <si>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</si>
  <si>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</si>
  <si>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</si>
  <si>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</si>
  <si>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</si>
  <si>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</si>
  <si>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</si>
  <si>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19СМ1212 Информатика</t>
  </si>
  <si>
    <t>2020/4990-I</t>
  </si>
  <si>
    <t>Костић Душан</t>
  </si>
  <si>
    <t>2020/5010-I</t>
  </si>
  <si>
    <t>Марков Марија</t>
  </si>
  <si>
    <t>2021/5048-I</t>
  </si>
  <si>
    <t>Тодоровић Милица</t>
  </si>
  <si>
    <t>2021/5180-I</t>
  </si>
  <si>
    <t>Марковић Катарина</t>
  </si>
  <si>
    <t>2021/5182-I</t>
  </si>
  <si>
    <t>Војиновић Јована</t>
  </si>
  <si>
    <t>2021/5264-I</t>
  </si>
  <si>
    <t>Топаловић Моника</t>
  </si>
  <si>
    <t>2021/5279-I</t>
  </si>
  <si>
    <t>Влашковић Марина</t>
  </si>
  <si>
    <t>2021/5337-I</t>
  </si>
  <si>
    <t>Глишовић Петра</t>
  </si>
  <si>
    <t>2021/5356-I</t>
  </si>
  <si>
    <t>Настасијевић Исидора</t>
  </si>
  <si>
    <t>2021/5372-I</t>
  </si>
  <si>
    <t>Савић Сава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</si>
  <si>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</si>
  <si>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</si>
  <si>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</si>
  <si>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</si>
  <si>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</si>
  <si>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</si>
  <si>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</si>
  <si>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</si>
  <si>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</si>
  <si>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</si>
  <si>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</si>
  <si>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</si>
  <si>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2022/5484-I</t>
  </si>
  <si>
    <t>Живковић Немања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</si>
  <si>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</si>
  <si>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</si>
  <si>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</si>
  <si>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</si>
  <si>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</si>
  <si>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</si>
  <si>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</si>
  <si>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</si>
  <si>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</si>
  <si>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</si>
  <si>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2022/5503-I</t>
  </si>
  <si>
    <t>Михајловић Милица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</si>
  <si>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</si>
  <si>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</si>
  <si>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</si>
  <si>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</si>
  <si>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</si>
  <si>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</si>
  <si>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</si>
  <si>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</si>
  <si>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2022/5512-I</t>
  </si>
  <si>
    <t>Стојковић Ђурђина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</si>
  <si>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</si>
  <si>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</si>
  <si>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</si>
  <si>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</si>
  <si>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</si>
  <si>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</si>
  <si>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</si>
  <si>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</si>
  <si>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</si>
  <si>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</si>
  <si>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</si>
  <si>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</si>
  <si>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</si>
  <si>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</si>
  <si>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2022/5539-I</t>
  </si>
  <si>
    <t>Борановић Лазар</t>
  </si>
  <si>
    <t>2022/5552-I</t>
  </si>
  <si>
    <t>Милић Милица</t>
  </si>
  <si>
    <t>2022/5553-I</t>
  </si>
  <si>
    <t>Марковић Ивана</t>
  </si>
  <si>
    <t>2022/5555-I</t>
  </si>
  <si>
    <t>Николић Андријана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</si>
  <si>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</si>
  <si>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</si>
  <si>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</si>
  <si>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</si>
  <si>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</si>
  <si>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</si>
  <si>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</si>
  <si>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</si>
  <si>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2022/5577-I</t>
  </si>
  <si>
    <t>Милосављевић Марија</t>
  </si>
  <si>
    <t>2022/5578-I</t>
  </si>
  <si>
    <t>Марковић Хелена</t>
  </si>
  <si>
    <t>2022/5589-I</t>
  </si>
  <si>
    <t>Михајловић Марија</t>
  </si>
  <si>
    <t>2022/5592-I</t>
  </si>
  <si>
    <t>Вујашевић Душица</t>
  </si>
  <si>
    <t>2022/5599-I</t>
  </si>
  <si>
    <t>Обрадовић Страхиња</t>
  </si>
  <si>
    <t>2022/5607-I</t>
  </si>
  <si>
    <t>Тошић Милош</t>
  </si>
  <si>
    <t>2022/5610-I</t>
  </si>
  <si>
    <t>Пејчић Мирјана</t>
  </si>
  <si>
    <t>2022/5613-I</t>
  </si>
  <si>
    <t>Добросављевић Јелена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</si>
  <si>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</si>
  <si>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</si>
  <si>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</si>
  <si>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</si>
  <si>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</si>
  <si>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</si>
  <si>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2022/5628-I</t>
  </si>
  <si>
    <t>Милојковић Јелена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</si>
  <si>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</si>
  <si>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</si>
  <si>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</si>
  <si>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</si>
  <si>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</si>
  <si>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</si>
  <si>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</si>
  <si>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</si>
  <si>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</si>
  <si>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</si>
  <si>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2022/5639-I</t>
  </si>
  <si>
    <t>Николић Јелена</t>
  </si>
  <si>
    <t>2022/5640-I</t>
  </si>
  <si>
    <t>Николић Јована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</si>
  <si>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</si>
  <si>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</si>
  <si>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</si>
  <si>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</si>
  <si>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</si>
  <si>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</si>
  <si>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</si>
  <si>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</si>
  <si>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</si>
  <si>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</si>
  <si>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2022/5660-I</t>
  </si>
  <si>
    <t>Ранђеловић Милош</t>
  </si>
  <si>
    <t>2022/5661-I</t>
  </si>
  <si>
    <t>Левајац Катарина</t>
  </si>
  <si>
    <t>2022/5662-I</t>
  </si>
  <si>
    <t>Урошевић Јована</t>
  </si>
  <si>
    <t>2022/5663-I</t>
  </si>
  <si>
    <t>Димитријевић Душица</t>
  </si>
  <si>
    <t>2022/5665-I</t>
  </si>
  <si>
    <t>Милановић Петар</t>
  </si>
  <si>
    <t>2022/5666-I</t>
  </si>
  <si>
    <t>Ивковић Никола</t>
  </si>
  <si>
    <t>2022/5673-I</t>
  </si>
  <si>
    <t>Вуловић Анђела</t>
  </si>
  <si>
    <t>2022/5676-I</t>
  </si>
  <si>
    <t>Јанковић Марија</t>
  </si>
  <si>
    <t>2022/5687-I</t>
  </si>
  <si>
    <t>Јездимировић Милица</t>
  </si>
  <si>
    <t>2022/5688-I</t>
  </si>
  <si>
    <t>Јоргонић Златица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</si>
  <si>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</si>
  <si>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</si>
  <si>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</si>
  <si>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</si>
  <si>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</si>
  <si>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</si>
  <si>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</si>
  <si>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</si>
  <si>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2022/5715-I</t>
  </si>
  <si>
    <t>Ђокић Никола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</si>
  <si>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</si>
  <si>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</si>
  <si>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</si>
  <si>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</si>
  <si>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</si>
  <si>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</si>
  <si>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</si>
  <si>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</si>
  <si>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2022/5731-I</t>
  </si>
  <si>
    <t>Тасић Бојана</t>
  </si>
  <si>
    <t>2022/5735-I</t>
  </si>
  <si>
    <t>Шубакић Тања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</si>
  <si>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</si>
  <si>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</si>
  <si>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</si>
  <si>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</si>
  <si>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</si>
  <si>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</si>
  <si>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</si>
  <si>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</si>
  <si>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</si>
  <si>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</si>
  <si>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</si>
  <si>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</si>
  <si>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2022/5756-I</t>
  </si>
  <si>
    <t>Савић Марија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</si>
  <si>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</si>
  <si>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</si>
  <si>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</si>
  <si>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</si>
  <si>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</si>
  <si>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</si>
  <si>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2022/5765-I</t>
  </si>
  <si>
    <t>Миленовић Јана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</si>
  <si>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</si>
  <si>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</si>
  <si>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</si>
  <si>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</si>
  <si>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</si>
  <si>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</si>
  <si>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</si>
  <si>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</si>
  <si>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</si>
  <si>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</si>
  <si>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</si>
  <si>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</si>
  <si>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</si>
  <si>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</si>
  <si>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</si>
  <si>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</si>
  <si>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2022/5790-I</t>
  </si>
  <si>
    <t>Савић Славица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</si>
  <si>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</si>
  <si>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</si>
  <si>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</si>
  <si>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</si>
  <si>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</si>
  <si>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</si>
  <si>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</si>
  <si>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</si>
  <si>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</si>
  <si>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</si>
  <si>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</si>
  <si>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</si>
  <si>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</si>
  <si>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</si>
  <si>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</si>
  <si>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</si>
  <si>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2022/5828-I</t>
  </si>
  <si>
    <t>Мрзић Драган</t>
  </si>
  <si>
    <t>2022/5829-I</t>
  </si>
  <si>
    <t>Миљковић Вук</t>
  </si>
  <si>
    <t>2022/5830-I</t>
  </si>
  <si>
    <t>Станојевић Андреа</t>
  </si>
  <si>
    <t>2022/5831-I</t>
  </si>
  <si>
    <t>Ђуровић Невена</t>
  </si>
  <si>
    <t>2022/5832-I</t>
  </si>
  <si>
    <t>Максимовић Ања</t>
  </si>
  <si>
    <t>2022/5833-I</t>
  </si>
  <si>
    <t>Најдановић Никола</t>
  </si>
  <si>
    <t>2022/5834-I</t>
  </si>
  <si>
    <t>Милошевић Маја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</si>
  <si>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</si>
  <si>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</si>
  <si>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</si>
  <si>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</si>
  <si>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</si>
  <si>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</si>
  <si>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2022/5843-I</t>
  </si>
  <si>
    <t>Николић Милица</t>
  </si>
  <si>
    <t>2022/5844-I</t>
  </si>
  <si>
    <t>Миловановић Перица</t>
  </si>
  <si>
    <t>2022/5845-I</t>
  </si>
  <si>
    <t>Бољевић Јована</t>
  </si>
  <si>
    <t>2022/5846-I</t>
  </si>
  <si>
    <t>Томић Мирјана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</si>
  <si>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</si>
  <si>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</si>
  <si>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</si>
  <si>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</si>
  <si>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</si>
  <si>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</si>
  <si>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</si>
  <si>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</si>
  <si>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</si>
  <si>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</si>
  <si>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PI</t>
  </si>
  <si>
    <t>NU</t>
  </si>
  <si>
    <t>NU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</si>
</sst>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8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4" activePane="bottomLeft" state="frozen"/>
      <selection pane="bottomLeft" activeCell="K38" sqref="K38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16" ht="26.25" customHeight="1" thickBot="1" x14ac:dyDescent="0.5">
      <c r="A2" s="75" t="s">
        <v>15</v>
      </c>
      <c r="B2" s="75"/>
      <c r="C2" s="76"/>
      <c r="D2" s="26" t="s">
        <v>20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74" t="s">
        <v>3</v>
      </c>
      <c r="B3" s="75"/>
      <c r="C3" s="75"/>
      <c r="D3" s="70" t="s">
        <v>21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1"/>
    </row>
    <row r="4" spans="1:16" ht="34.5" customHeight="1" thickBot="1" x14ac:dyDescent="0.5">
      <c r="A4" s="74" t="s">
        <v>10</v>
      </c>
      <c r="B4" s="75"/>
      <c r="C4" s="75"/>
      <c r="D4" s="70" t="s">
        <v>19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1"/>
    </row>
    <row r="5" spans="1:16" ht="34.5" customHeight="1" thickBot="1" x14ac:dyDescent="0.5">
      <c r="A5" s="14"/>
      <c r="B5" s="15"/>
      <c r="C5" s="16"/>
      <c r="D5" s="67" t="s">
        <v>16</v>
      </c>
      <c r="E5" s="68"/>
      <c r="F5" s="68"/>
      <c r="G5" s="68"/>
      <c r="H5" s="69"/>
      <c r="I5" s="45"/>
      <c r="J5" s="36"/>
      <c r="K5" s="37"/>
      <c r="L5" s="60"/>
      <c r="M5" s="38"/>
      <c r="N5" s="62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1" t="s">
        <v>9</v>
      </c>
      <c r="M6" s="41"/>
      <c r="N6" s="63" t="s">
        <v>8</v>
      </c>
      <c r="O6" s="22" t="s">
        <v>17</v>
      </c>
      <c r="P6" s="1"/>
    </row>
    <row r="7" spans="1:16" ht="14.25" thickBot="1" x14ac:dyDescent="0.45">
      <c r="A7" s="23">
        <v>1</v>
      </c>
      <c r="B7" s="56" t="s">
        <v>22</v>
      </c>
      <c r="C7" s="57" t="s">
        <v>23</v>
      </c>
      <c r="D7" s="29">
        <v>5</v>
      </c>
      <c r="E7" s="29">
        <v>2</v>
      </c>
      <c r="F7" s="30"/>
      <c r="G7" s="31">
        <v>7.7</v>
      </c>
      <c r="H7" s="29"/>
      <c r="I7" s="9">
        <f>SUM(D7:H7)</f>
        <v>14.7</v>
      </c>
      <c r="J7" s="42"/>
      <c r="K7" s="42"/>
      <c r="L7" s="9">
        <f>SUM(I7,J7,K7)</f>
        <v>14.7</v>
      </c>
      <c r="M7" s="6"/>
      <c r="N7" s="64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 t="s">
        <v>293</v>
      </c>
    </row>
    <row r="8" spans="1:16" ht="14.25" thickBot="1" x14ac:dyDescent="0.45">
      <c r="A8" s="24">
        <v>2</v>
      </c>
      <c r="B8" s="58" t="s">
        <v>24</v>
      </c>
      <c r="C8" s="59" t="s">
        <v>25</v>
      </c>
      <c r="D8" s="31">
        <v>6</v>
      </c>
      <c r="E8" s="31">
        <v>16</v>
      </c>
      <c r="F8" s="32"/>
      <c r="G8" s="31"/>
      <c r="H8" s="31">
        <v>8.3000000000000007</v>
      </c>
      <c r="I8" s="11">
        <f t="shared" ref="I8:I71" si="0">SUM(D8:H8)</f>
        <v>30.3</v>
      </c>
      <c r="J8" s="39">
        <v>23</v>
      </c>
      <c r="K8" s="39"/>
      <c r="L8" s="11">
        <f t="shared" ref="L8:L71" si="1">SUM(I8,J8,K8)</f>
        <v>53.3</v>
      </c>
      <c r="M8" s="7"/>
      <c r="N8" s="65">
        <f t="shared" ref="N8:N71" si="2">IF(L8&gt;50.499,L8,"Није положио(ла)")</f>
        <v>53.3</v>
      </c>
      <c r="O8" s="51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25" thickBot="1" x14ac:dyDescent="0.45">
      <c r="A9" s="24">
        <v>3</v>
      </c>
      <c r="B9" s="58" t="s">
        <v>26</v>
      </c>
      <c r="C9" s="59" t="s">
        <v>27</v>
      </c>
      <c r="D9" s="31">
        <v>5</v>
      </c>
      <c r="E9" s="31">
        <v>15</v>
      </c>
      <c r="F9" s="32">
        <v>9</v>
      </c>
      <c r="G9" s="31">
        <v>5.5</v>
      </c>
      <c r="H9" s="31">
        <v>0.7</v>
      </c>
      <c r="I9" s="11">
        <f t="shared" si="0"/>
        <v>35.200000000000003</v>
      </c>
      <c r="J9" s="39"/>
      <c r="K9" s="39"/>
      <c r="L9" s="11">
        <f t="shared" si="1"/>
        <v>35.200000000000003</v>
      </c>
      <c r="M9" s="7"/>
      <c r="N9" s="65" t="str">
        <f t="shared" si="2"/>
        <v>Није положио(ла)</v>
      </c>
      <c r="O9" s="51">
        <f t="shared" si="3"/>
        <v>5</v>
      </c>
      <c r="P9" s="1"/>
    </row>
    <row r="10" spans="1:16" ht="14.25" thickBot="1" x14ac:dyDescent="0.45">
      <c r="A10" s="24">
        <v>4</v>
      </c>
      <c r="B10" s="58" t="s">
        <v>28</v>
      </c>
      <c r="C10" s="59" t="s">
        <v>29</v>
      </c>
      <c r="D10" s="33"/>
      <c r="E10" s="33">
        <v>0</v>
      </c>
      <c r="F10" s="34"/>
      <c r="G10" s="33"/>
      <c r="H10" s="33"/>
      <c r="I10" s="11">
        <f t="shared" si="0"/>
        <v>0</v>
      </c>
      <c r="J10" s="40"/>
      <c r="K10" s="40"/>
      <c r="L10" s="11">
        <f t="shared" si="1"/>
        <v>0</v>
      </c>
      <c r="M10" s="7"/>
      <c r="N10" s="65" t="str">
        <f t="shared" si="2"/>
        <v>Није положио(ла)</v>
      </c>
      <c r="O10" s="51">
        <f t="shared" si="3"/>
        <v>5</v>
      </c>
      <c r="P10" s="1" t="s">
        <v>293</v>
      </c>
    </row>
    <row r="11" spans="1:16" ht="14.25" thickBot="1" x14ac:dyDescent="0.45">
      <c r="A11" s="24">
        <v>5</v>
      </c>
      <c r="B11" s="58" t="s">
        <v>30</v>
      </c>
      <c r="C11" s="59" t="s">
        <v>31</v>
      </c>
      <c r="D11" s="31">
        <v>5</v>
      </c>
      <c r="E11" s="31">
        <v>15</v>
      </c>
      <c r="F11" s="32">
        <v>9</v>
      </c>
      <c r="G11" s="31">
        <v>7.2</v>
      </c>
      <c r="H11" s="31">
        <v>7.5</v>
      </c>
      <c r="I11" s="11">
        <f t="shared" si="0"/>
        <v>43.7</v>
      </c>
      <c r="J11" s="39">
        <v>31</v>
      </c>
      <c r="K11" s="39"/>
      <c r="L11" s="11">
        <f t="shared" si="1"/>
        <v>74.7</v>
      </c>
      <c r="M11" s="12"/>
      <c r="N11" s="65">
        <f t="shared" si="2"/>
        <v>74.7</v>
      </c>
      <c r="O11" s="51">
        <f t="shared" si="3"/>
        <v>8</v>
      </c>
      <c r="P11" s="1"/>
    </row>
    <row r="12" spans="1:16" ht="14.25" thickBot="1" x14ac:dyDescent="0.45">
      <c r="A12" s="24">
        <v>6</v>
      </c>
      <c r="B12" s="58" t="s">
        <v>32</v>
      </c>
      <c r="C12" s="59" t="s">
        <v>33</v>
      </c>
      <c r="D12" s="31">
        <v>5</v>
      </c>
      <c r="E12" s="31">
        <v>15</v>
      </c>
      <c r="F12" s="32">
        <v>9</v>
      </c>
      <c r="G12" s="31">
        <v>8</v>
      </c>
      <c r="H12" s="31">
        <v>7.5</v>
      </c>
      <c r="I12" s="11">
        <f t="shared" si="0"/>
        <v>44.5</v>
      </c>
      <c r="J12" s="39">
        <v>20</v>
      </c>
      <c r="K12" s="39"/>
      <c r="L12" s="11">
        <f t="shared" si="1"/>
        <v>64.5</v>
      </c>
      <c r="M12" s="7"/>
      <c r="N12" s="65">
        <f t="shared" si="2"/>
        <v>64.5</v>
      </c>
      <c r="O12" s="51">
        <f t="shared" si="3"/>
        <v>7</v>
      </c>
      <c r="P12" s="1"/>
    </row>
    <row r="13" spans="1:16" ht="14.25" thickBot="1" x14ac:dyDescent="0.45">
      <c r="A13" s="24">
        <v>7</v>
      </c>
      <c r="B13" s="58" t="s">
        <v>34</v>
      </c>
      <c r="C13" s="59" t="s">
        <v>35</v>
      </c>
      <c r="D13" s="31"/>
      <c r="E13" s="31">
        <v>0</v>
      </c>
      <c r="F13" s="32"/>
      <c r="G13" s="31"/>
      <c r="H13" s="31"/>
      <c r="I13" s="11">
        <f t="shared" si="0"/>
        <v>0</v>
      </c>
      <c r="J13" s="39"/>
      <c r="K13" s="39"/>
      <c r="L13" s="11">
        <f t="shared" si="1"/>
        <v>0</v>
      </c>
      <c r="M13" s="7"/>
      <c r="N13" s="65" t="str">
        <f t="shared" si="2"/>
        <v>Није положио(ла)</v>
      </c>
      <c r="O13" s="51">
        <f t="shared" si="3"/>
        <v>5</v>
      </c>
      <c r="P13" s="1" t="s">
        <v>293</v>
      </c>
    </row>
    <row r="14" spans="1:16" ht="14.25" thickBot="1" x14ac:dyDescent="0.45">
      <c r="A14" s="24">
        <v>8</v>
      </c>
      <c r="B14" s="58" t="s">
        <v>36</v>
      </c>
      <c r="C14" s="59" t="s">
        <v>37</v>
      </c>
      <c r="D14" s="31"/>
      <c r="E14" s="31">
        <v>0</v>
      </c>
      <c r="F14" s="32"/>
      <c r="G14" s="31"/>
      <c r="H14" s="31"/>
      <c r="I14" s="11">
        <f t="shared" si="0"/>
        <v>0</v>
      </c>
      <c r="J14" s="39"/>
      <c r="K14" s="39"/>
      <c r="L14" s="11">
        <f t="shared" si="1"/>
        <v>0</v>
      </c>
      <c r="M14" s="7"/>
      <c r="N14" s="65" t="str">
        <f t="shared" si="2"/>
        <v>Није положио(ла)</v>
      </c>
      <c r="O14" s="51">
        <f t="shared" si="3"/>
        <v>5</v>
      </c>
      <c r="P14" s="1" t="s">
        <v>293</v>
      </c>
    </row>
    <row r="15" spans="1:16" ht="14.25" thickBot="1" x14ac:dyDescent="0.45">
      <c r="A15" s="24">
        <v>9</v>
      </c>
      <c r="B15" s="58" t="s">
        <v>38</v>
      </c>
      <c r="C15" s="59" t="s">
        <v>39</v>
      </c>
      <c r="D15" s="31">
        <v>5</v>
      </c>
      <c r="E15" s="31">
        <v>15</v>
      </c>
      <c r="F15" s="32">
        <v>9</v>
      </c>
      <c r="G15" s="31">
        <v>8.5</v>
      </c>
      <c r="H15" s="31"/>
      <c r="I15" s="11">
        <f t="shared" si="0"/>
        <v>37.5</v>
      </c>
      <c r="J15" s="39">
        <v>19</v>
      </c>
      <c r="K15" s="39"/>
      <c r="L15" s="11">
        <f t="shared" si="1"/>
        <v>56.5</v>
      </c>
      <c r="M15" s="7"/>
      <c r="N15" s="65">
        <f t="shared" si="2"/>
        <v>56.5</v>
      </c>
      <c r="O15" s="51">
        <f t="shared" si="3"/>
        <v>6</v>
      </c>
      <c r="P15" s="1"/>
    </row>
    <row r="16" spans="1:16" ht="14.25" thickBot="1" x14ac:dyDescent="0.45">
      <c r="A16" s="24">
        <v>10</v>
      </c>
      <c r="B16" s="58" t="s">
        <v>40</v>
      </c>
      <c r="C16" s="59" t="s">
        <v>41</v>
      </c>
      <c r="D16" s="31">
        <v>5</v>
      </c>
      <c r="E16" s="31">
        <v>15</v>
      </c>
      <c r="F16" s="32">
        <v>9</v>
      </c>
      <c r="G16" s="31">
        <v>5.5</v>
      </c>
      <c r="H16" s="31">
        <v>5.3</v>
      </c>
      <c r="I16" s="11">
        <f t="shared" si="0"/>
        <v>39.799999999999997</v>
      </c>
      <c r="J16" s="39">
        <v>18.5</v>
      </c>
      <c r="K16" s="39"/>
      <c r="L16" s="11">
        <f t="shared" si="1"/>
        <v>58.3</v>
      </c>
      <c r="M16" s="7"/>
      <c r="N16" s="65">
        <f t="shared" si="2"/>
        <v>58.3</v>
      </c>
      <c r="O16" s="51">
        <f t="shared" si="3"/>
        <v>6</v>
      </c>
      <c r="P16" s="1"/>
    </row>
    <row r="17" spans="1:16" ht="14.25" thickBot="1" x14ac:dyDescent="0.45">
      <c r="A17" s="24">
        <v>11</v>
      </c>
      <c r="B17" s="58" t="s">
        <v>42</v>
      </c>
      <c r="C17" s="59" t="s">
        <v>43</v>
      </c>
      <c r="D17" s="31">
        <v>9</v>
      </c>
      <c r="E17" s="31">
        <v>19</v>
      </c>
      <c r="F17" s="32">
        <v>8</v>
      </c>
      <c r="G17" s="31">
        <v>9.5</v>
      </c>
      <c r="H17" s="31">
        <v>8.6999999999999993</v>
      </c>
      <c r="I17" s="11">
        <f t="shared" si="0"/>
        <v>54.2</v>
      </c>
      <c r="J17" s="39">
        <v>27.8</v>
      </c>
      <c r="K17" s="39"/>
      <c r="L17" s="11">
        <f t="shared" si="1"/>
        <v>82</v>
      </c>
      <c r="M17" s="7"/>
      <c r="N17" s="65">
        <f t="shared" si="2"/>
        <v>82</v>
      </c>
      <c r="O17" s="51">
        <f t="shared" si="3"/>
        <v>9</v>
      </c>
      <c r="P17" s="1"/>
    </row>
    <row r="18" spans="1:16" ht="14.25" thickBot="1" x14ac:dyDescent="0.45">
      <c r="A18" s="24">
        <v>12</v>
      </c>
      <c r="B18" s="58" t="s">
        <v>44</v>
      </c>
      <c r="C18" s="59" t="s">
        <v>45</v>
      </c>
      <c r="D18" s="31">
        <v>5</v>
      </c>
      <c r="E18" s="31">
        <v>20</v>
      </c>
      <c r="F18" s="32">
        <v>9</v>
      </c>
      <c r="G18" s="31">
        <v>8.5</v>
      </c>
      <c r="H18" s="31">
        <v>7.5</v>
      </c>
      <c r="I18" s="11">
        <f t="shared" si="0"/>
        <v>50</v>
      </c>
      <c r="J18" s="39">
        <v>22</v>
      </c>
      <c r="K18" s="39"/>
      <c r="L18" s="11">
        <f t="shared" si="1"/>
        <v>72</v>
      </c>
      <c r="M18" s="7"/>
      <c r="N18" s="65">
        <f t="shared" si="2"/>
        <v>72</v>
      </c>
      <c r="O18" s="51">
        <f t="shared" si="3"/>
        <v>8</v>
      </c>
      <c r="P18" s="1"/>
    </row>
    <row r="19" spans="1:16" ht="14.25" thickBot="1" x14ac:dyDescent="0.45">
      <c r="A19" s="24">
        <v>13</v>
      </c>
      <c r="B19" s="58" t="s">
        <v>46</v>
      </c>
      <c r="C19" s="59" t="s">
        <v>47</v>
      </c>
      <c r="D19" s="31">
        <v>4</v>
      </c>
      <c r="E19" s="31">
        <v>20</v>
      </c>
      <c r="F19" s="32">
        <v>8</v>
      </c>
      <c r="G19" s="31">
        <v>8.8000000000000007</v>
      </c>
      <c r="H19" s="31">
        <v>1</v>
      </c>
      <c r="I19" s="11">
        <f t="shared" si="0"/>
        <v>41.8</v>
      </c>
      <c r="J19" s="39">
        <v>14</v>
      </c>
      <c r="K19" s="39"/>
      <c r="L19" s="11">
        <f t="shared" si="1"/>
        <v>55.8</v>
      </c>
      <c r="M19" s="7"/>
      <c r="N19" s="65">
        <f t="shared" si="2"/>
        <v>55.8</v>
      </c>
      <c r="O19" s="51">
        <f t="shared" si="3"/>
        <v>6</v>
      </c>
      <c r="P19" s="1"/>
    </row>
    <row r="20" spans="1:16" ht="14.25" thickBot="1" x14ac:dyDescent="0.45">
      <c r="A20" s="24">
        <v>14</v>
      </c>
      <c r="B20" s="58" t="s">
        <v>48</v>
      </c>
      <c r="C20" s="59" t="s">
        <v>49</v>
      </c>
      <c r="D20" s="31">
        <v>4</v>
      </c>
      <c r="E20" s="31">
        <v>20</v>
      </c>
      <c r="F20" s="32">
        <v>8</v>
      </c>
      <c r="G20" s="31">
        <v>3.6</v>
      </c>
      <c r="H20" s="31">
        <v>3.4</v>
      </c>
      <c r="I20" s="11">
        <f t="shared" si="0"/>
        <v>39</v>
      </c>
      <c r="J20" s="39">
        <v>4.5</v>
      </c>
      <c r="K20" s="39"/>
      <c r="L20" s="11">
        <f t="shared" si="1"/>
        <v>43.5</v>
      </c>
      <c r="M20" s="7"/>
      <c r="N20" s="65" t="str">
        <f t="shared" si="2"/>
        <v>Није положио(ла)</v>
      </c>
      <c r="O20" s="51">
        <f t="shared" si="3"/>
        <v>5</v>
      </c>
      <c r="P20" s="1"/>
    </row>
    <row r="21" spans="1:16" ht="14.25" thickBot="1" x14ac:dyDescent="0.45">
      <c r="A21" s="24">
        <v>15</v>
      </c>
      <c r="B21" s="58" t="s">
        <v>50</v>
      </c>
      <c r="C21" s="59" t="s">
        <v>51</v>
      </c>
      <c r="D21" s="31">
        <v>5</v>
      </c>
      <c r="E21" s="31">
        <v>20</v>
      </c>
      <c r="F21" s="32">
        <v>8</v>
      </c>
      <c r="G21" s="31">
        <v>7.5</v>
      </c>
      <c r="H21" s="31">
        <v>1.2</v>
      </c>
      <c r="I21" s="11">
        <f t="shared" si="0"/>
        <v>41.7</v>
      </c>
      <c r="J21" s="39">
        <v>10</v>
      </c>
      <c r="K21" s="39"/>
      <c r="L21" s="11">
        <f t="shared" si="1"/>
        <v>51.7</v>
      </c>
      <c r="M21" s="7"/>
      <c r="N21" s="65">
        <f t="shared" si="2"/>
        <v>51.7</v>
      </c>
      <c r="O21" s="51">
        <f t="shared" si="3"/>
        <v>6</v>
      </c>
      <c r="P21" s="1"/>
    </row>
    <row r="22" spans="1:16" ht="14.25" thickBot="1" x14ac:dyDescent="0.45">
      <c r="A22" s="24">
        <v>16</v>
      </c>
      <c r="B22" s="58" t="s">
        <v>52</v>
      </c>
      <c r="C22" s="59" t="s">
        <v>53</v>
      </c>
      <c r="D22" s="31"/>
      <c r="E22" s="31">
        <v>0</v>
      </c>
      <c r="F22" s="32"/>
      <c r="G22" s="31"/>
      <c r="H22" s="31"/>
      <c r="I22" s="11">
        <f t="shared" si="0"/>
        <v>0</v>
      </c>
      <c r="J22" s="39"/>
      <c r="K22" s="39"/>
      <c r="L22" s="11">
        <f t="shared" si="1"/>
        <v>0</v>
      </c>
      <c r="M22" s="7"/>
      <c r="N22" s="65" t="str">
        <f t="shared" si="2"/>
        <v>Није положио(ла)</v>
      </c>
      <c r="O22" s="51">
        <f t="shared" si="3"/>
        <v>5</v>
      </c>
      <c r="P22" s="1" t="s">
        <v>293</v>
      </c>
    </row>
    <row r="23" spans="1:16" ht="14.25" thickBot="1" x14ac:dyDescent="0.45">
      <c r="A23" s="24">
        <v>17</v>
      </c>
      <c r="B23" s="58" t="s">
        <v>54</v>
      </c>
      <c r="C23" s="59" t="s">
        <v>55</v>
      </c>
      <c r="D23" s="31"/>
      <c r="E23" s="31">
        <v>0</v>
      </c>
      <c r="F23" s="32"/>
      <c r="G23" s="31"/>
      <c r="H23" s="31"/>
      <c r="I23" s="11">
        <f t="shared" si="0"/>
        <v>0</v>
      </c>
      <c r="J23" s="39"/>
      <c r="K23" s="39"/>
      <c r="L23" s="11">
        <f t="shared" si="1"/>
        <v>0</v>
      </c>
      <c r="M23" s="7"/>
      <c r="N23" s="65" t="str">
        <f t="shared" si="2"/>
        <v>Није положио(ла)</v>
      </c>
      <c r="O23" s="51">
        <f t="shared" si="3"/>
        <v>5</v>
      </c>
      <c r="P23" s="1" t="s">
        <v>293</v>
      </c>
    </row>
    <row r="24" spans="1:16" ht="14.25" thickBot="1" x14ac:dyDescent="0.45">
      <c r="A24" s="24">
        <v>18</v>
      </c>
      <c r="B24" s="58" t="s">
        <v>56</v>
      </c>
      <c r="C24" s="59" t="s">
        <v>57</v>
      </c>
      <c r="D24" s="31">
        <v>9</v>
      </c>
      <c r="E24" s="31">
        <v>20</v>
      </c>
      <c r="F24" s="32">
        <v>9</v>
      </c>
      <c r="G24" s="31">
        <v>5.2</v>
      </c>
      <c r="H24" s="31">
        <v>2.5</v>
      </c>
      <c r="I24" s="11">
        <f t="shared" si="0"/>
        <v>45.7</v>
      </c>
      <c r="J24" s="39">
        <v>29</v>
      </c>
      <c r="K24" s="39"/>
      <c r="L24" s="11">
        <f t="shared" si="1"/>
        <v>74.7</v>
      </c>
      <c r="M24" s="7"/>
      <c r="N24" s="65">
        <f t="shared" si="2"/>
        <v>74.7</v>
      </c>
      <c r="O24" s="51">
        <f t="shared" si="3"/>
        <v>8</v>
      </c>
      <c r="P24" s="1"/>
    </row>
    <row r="25" spans="1:16" ht="14.25" thickBot="1" x14ac:dyDescent="0.45">
      <c r="A25" s="24">
        <v>19</v>
      </c>
      <c r="B25" s="58" t="s">
        <v>58</v>
      </c>
      <c r="C25" s="59" t="s">
        <v>59</v>
      </c>
      <c r="D25" s="31">
        <v>5</v>
      </c>
      <c r="E25" s="31">
        <v>19</v>
      </c>
      <c r="F25" s="32">
        <v>5</v>
      </c>
      <c r="G25" s="31">
        <v>4.4000000000000004</v>
      </c>
      <c r="H25" s="31">
        <v>5</v>
      </c>
      <c r="I25" s="11">
        <f t="shared" si="0"/>
        <v>38.4</v>
      </c>
      <c r="J25" s="39">
        <v>8.5</v>
      </c>
      <c r="K25" s="39"/>
      <c r="L25" s="11">
        <f t="shared" si="1"/>
        <v>46.9</v>
      </c>
      <c r="M25" s="7"/>
      <c r="N25" s="65" t="str">
        <f t="shared" si="2"/>
        <v>Није положио(ла)</v>
      </c>
      <c r="O25" s="51">
        <f t="shared" si="3"/>
        <v>5</v>
      </c>
      <c r="P25" s="1"/>
    </row>
    <row r="26" spans="1:16" ht="14.25" thickBot="1" x14ac:dyDescent="0.45">
      <c r="A26" s="24">
        <v>20</v>
      </c>
      <c r="B26" s="58" t="s">
        <v>60</v>
      </c>
      <c r="C26" s="59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11">
        <f t="shared" si="1"/>
        <v>0</v>
      </c>
      <c r="M26" s="7"/>
      <c r="N26" s="65" t="str">
        <f t="shared" si="2"/>
        <v>Није положио(ла)</v>
      </c>
      <c r="O26" s="51">
        <f t="shared" si="3"/>
        <v>5</v>
      </c>
      <c r="P26" s="1" t="s">
        <v>292</v>
      </c>
    </row>
    <row r="27" spans="1:16" ht="14.25" thickBot="1" x14ac:dyDescent="0.45">
      <c r="A27" s="24">
        <v>21</v>
      </c>
      <c r="B27" s="58" t="s">
        <v>62</v>
      </c>
      <c r="C27" s="59" t="s">
        <v>63</v>
      </c>
      <c r="D27" s="31">
        <v>6</v>
      </c>
      <c r="E27" s="31">
        <v>18</v>
      </c>
      <c r="F27" s="32">
        <v>8</v>
      </c>
      <c r="G27" s="31">
        <v>9.6</v>
      </c>
      <c r="H27" s="31">
        <v>4.7</v>
      </c>
      <c r="I27" s="11">
        <f t="shared" si="0"/>
        <v>46.300000000000004</v>
      </c>
      <c r="J27" s="39">
        <v>6.5</v>
      </c>
      <c r="K27" s="39"/>
      <c r="L27" s="11">
        <f t="shared" si="1"/>
        <v>52.800000000000004</v>
      </c>
      <c r="M27" s="7"/>
      <c r="N27" s="65">
        <f t="shared" si="2"/>
        <v>52.800000000000004</v>
      </c>
      <c r="O27" s="51">
        <f t="shared" si="3"/>
        <v>6</v>
      </c>
      <c r="P27" s="1"/>
    </row>
    <row r="28" spans="1:16" ht="14.25" thickBot="1" x14ac:dyDescent="0.45">
      <c r="A28" s="24">
        <v>22</v>
      </c>
      <c r="B28" s="58" t="s">
        <v>64</v>
      </c>
      <c r="C28" s="59" t="s">
        <v>65</v>
      </c>
      <c r="D28" s="31">
        <v>4</v>
      </c>
      <c r="E28" s="31">
        <v>17</v>
      </c>
      <c r="F28" s="32">
        <v>7</v>
      </c>
      <c r="G28" s="31">
        <v>5.2</v>
      </c>
      <c r="H28" s="31">
        <v>4.5999999999999996</v>
      </c>
      <c r="I28" s="11">
        <f t="shared" si="0"/>
        <v>37.800000000000004</v>
      </c>
      <c r="J28" s="39">
        <v>13.2</v>
      </c>
      <c r="K28" s="39"/>
      <c r="L28" s="11">
        <f t="shared" si="1"/>
        <v>51</v>
      </c>
      <c r="M28" s="7"/>
      <c r="N28" s="65">
        <f t="shared" si="2"/>
        <v>51</v>
      </c>
      <c r="O28" s="51">
        <f t="shared" si="3"/>
        <v>6</v>
      </c>
      <c r="P28" s="1"/>
    </row>
    <row r="29" spans="1:16" ht="14.25" thickBot="1" x14ac:dyDescent="0.45">
      <c r="A29" s="24">
        <v>23</v>
      </c>
      <c r="B29" s="58" t="s">
        <v>66</v>
      </c>
      <c r="C29" s="59" t="s">
        <v>67</v>
      </c>
      <c r="D29" s="31">
        <v>7</v>
      </c>
      <c r="E29" s="31">
        <v>15</v>
      </c>
      <c r="F29" s="32">
        <v>8</v>
      </c>
      <c r="G29" s="31">
        <v>6.2</v>
      </c>
      <c r="H29" s="31">
        <v>3.2</v>
      </c>
      <c r="I29" s="11">
        <f t="shared" si="0"/>
        <v>39.400000000000006</v>
      </c>
      <c r="J29" s="39">
        <v>13.2</v>
      </c>
      <c r="K29" s="39"/>
      <c r="L29" s="11">
        <f t="shared" si="1"/>
        <v>52.600000000000009</v>
      </c>
      <c r="M29" s="7"/>
      <c r="N29" s="65">
        <f t="shared" si="2"/>
        <v>52.600000000000009</v>
      </c>
      <c r="O29" s="51">
        <f t="shared" si="3"/>
        <v>6</v>
      </c>
      <c r="P29" s="1"/>
    </row>
    <row r="30" spans="1:16" ht="14.25" thickBot="1" x14ac:dyDescent="0.45">
      <c r="A30" s="24">
        <v>24</v>
      </c>
      <c r="B30" s="58" t="s">
        <v>68</v>
      </c>
      <c r="C30" s="59" t="s">
        <v>69</v>
      </c>
      <c r="D30" s="31">
        <v>5</v>
      </c>
      <c r="E30" s="31">
        <v>17</v>
      </c>
      <c r="F30" s="32">
        <v>9</v>
      </c>
      <c r="G30" s="31">
        <v>4.0999999999999996</v>
      </c>
      <c r="H30" s="31">
        <v>3.3</v>
      </c>
      <c r="I30" s="11">
        <f t="shared" si="0"/>
        <v>38.4</v>
      </c>
      <c r="J30" s="39">
        <v>23.5</v>
      </c>
      <c r="K30" s="39"/>
      <c r="L30" s="11">
        <f t="shared" si="1"/>
        <v>61.9</v>
      </c>
      <c r="M30" s="7"/>
      <c r="N30" s="65">
        <f t="shared" si="2"/>
        <v>61.9</v>
      </c>
      <c r="O30" s="51">
        <f t="shared" si="3"/>
        <v>7</v>
      </c>
      <c r="P30" s="1"/>
    </row>
    <row r="31" spans="1:16" ht="14.25" thickBot="1" x14ac:dyDescent="0.45">
      <c r="A31" s="24">
        <v>25</v>
      </c>
      <c r="B31" s="58" t="s">
        <v>70</v>
      </c>
      <c r="C31" s="59" t="s">
        <v>71</v>
      </c>
      <c r="D31" s="31">
        <v>4</v>
      </c>
      <c r="E31" s="31">
        <v>19</v>
      </c>
      <c r="F31" s="32">
        <v>8</v>
      </c>
      <c r="G31" s="31">
        <v>2</v>
      </c>
      <c r="H31" s="31">
        <v>2</v>
      </c>
      <c r="I31" s="11">
        <f t="shared" si="0"/>
        <v>35</v>
      </c>
      <c r="J31" s="39">
        <v>5</v>
      </c>
      <c r="K31" s="39"/>
      <c r="L31" s="11">
        <f t="shared" si="1"/>
        <v>40</v>
      </c>
      <c r="M31" s="7"/>
      <c r="N31" s="65" t="str">
        <f t="shared" si="2"/>
        <v>Није положио(ла)</v>
      </c>
      <c r="O31" s="51">
        <f t="shared" si="3"/>
        <v>5</v>
      </c>
      <c r="P31" s="1"/>
    </row>
    <row r="32" spans="1:16" ht="14.25" thickBot="1" x14ac:dyDescent="0.45">
      <c r="A32" s="24">
        <v>26</v>
      </c>
      <c r="B32" s="58" t="s">
        <v>72</v>
      </c>
      <c r="C32" s="59" t="s">
        <v>73</v>
      </c>
      <c r="D32" s="31">
        <v>7</v>
      </c>
      <c r="E32" s="31">
        <v>20</v>
      </c>
      <c r="F32" s="32">
        <v>8</v>
      </c>
      <c r="G32" s="31">
        <v>6.8</v>
      </c>
      <c r="H32" s="31">
        <v>9.9</v>
      </c>
      <c r="I32" s="11">
        <f t="shared" si="0"/>
        <v>51.699999999999996</v>
      </c>
      <c r="J32" s="39">
        <v>19.3</v>
      </c>
      <c r="K32" s="39"/>
      <c r="L32" s="11">
        <f t="shared" si="1"/>
        <v>71</v>
      </c>
      <c r="M32" s="7"/>
      <c r="N32" s="65">
        <f t="shared" si="2"/>
        <v>71</v>
      </c>
      <c r="O32" s="51">
        <f t="shared" si="3"/>
        <v>8</v>
      </c>
      <c r="P32" s="1"/>
    </row>
    <row r="33" spans="1:16" ht="14.25" thickBot="1" x14ac:dyDescent="0.45">
      <c r="A33" s="24">
        <v>27</v>
      </c>
      <c r="B33" s="58" t="s">
        <v>74</v>
      </c>
      <c r="C33" s="59" t="s">
        <v>75</v>
      </c>
      <c r="D33" s="31">
        <v>3</v>
      </c>
      <c r="E33" s="31">
        <v>20</v>
      </c>
      <c r="F33" s="32">
        <v>8</v>
      </c>
      <c r="G33" s="31">
        <v>4</v>
      </c>
      <c r="H33" s="31">
        <v>5.5</v>
      </c>
      <c r="I33" s="11">
        <f t="shared" si="0"/>
        <v>40.5</v>
      </c>
      <c r="J33" s="39">
        <v>3</v>
      </c>
      <c r="K33" s="39"/>
      <c r="L33" s="11">
        <f t="shared" si="1"/>
        <v>43.5</v>
      </c>
      <c r="M33" s="7"/>
      <c r="N33" s="65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45">
      <c r="A34" s="24">
        <v>28</v>
      </c>
      <c r="B34" s="58" t="s">
        <v>76</v>
      </c>
      <c r="C34" s="59" t="s">
        <v>77</v>
      </c>
      <c r="D34" s="31">
        <v>3</v>
      </c>
      <c r="E34" s="31">
        <v>0</v>
      </c>
      <c r="F34" s="32"/>
      <c r="G34" s="31">
        <v>9.5</v>
      </c>
      <c r="H34" s="31"/>
      <c r="I34" s="11">
        <f t="shared" si="0"/>
        <v>12.5</v>
      </c>
      <c r="J34" s="39"/>
      <c r="K34" s="39"/>
      <c r="L34" s="11">
        <f t="shared" si="1"/>
        <v>12.5</v>
      </c>
      <c r="M34" s="7"/>
      <c r="N34" s="65" t="str">
        <f t="shared" si="2"/>
        <v>Није положио(ла)</v>
      </c>
      <c r="O34" s="51">
        <f t="shared" si="3"/>
        <v>5</v>
      </c>
      <c r="P34" s="1" t="s">
        <v>294</v>
      </c>
    </row>
    <row r="35" spans="1:16" ht="14.25" thickBot="1" x14ac:dyDescent="0.45">
      <c r="A35" s="24">
        <v>29</v>
      </c>
      <c r="B35" s="58" t="s">
        <v>78</v>
      </c>
      <c r="C35" s="59" t="s">
        <v>79</v>
      </c>
      <c r="D35" s="31">
        <v>5</v>
      </c>
      <c r="E35" s="31">
        <v>15</v>
      </c>
      <c r="F35" s="32">
        <v>9</v>
      </c>
      <c r="G35" s="31">
        <v>7.8</v>
      </c>
      <c r="H35" s="31">
        <v>6</v>
      </c>
      <c r="I35" s="11">
        <f t="shared" si="0"/>
        <v>42.8</v>
      </c>
      <c r="J35" s="39">
        <v>20</v>
      </c>
      <c r="K35" s="39"/>
      <c r="L35" s="11">
        <f t="shared" si="1"/>
        <v>62.8</v>
      </c>
      <c r="M35" s="7"/>
      <c r="N35" s="65">
        <f t="shared" si="2"/>
        <v>62.8</v>
      </c>
      <c r="O35" s="51">
        <f t="shared" si="3"/>
        <v>7</v>
      </c>
      <c r="P35" s="1"/>
    </row>
    <row r="36" spans="1:16" ht="14.25" thickBot="1" x14ac:dyDescent="0.45">
      <c r="A36" s="24">
        <v>30</v>
      </c>
      <c r="B36" s="58" t="s">
        <v>80</v>
      </c>
      <c r="C36" s="59" t="s">
        <v>81</v>
      </c>
      <c r="D36" s="31">
        <v>6</v>
      </c>
      <c r="E36" s="31">
        <v>20</v>
      </c>
      <c r="F36" s="32">
        <v>8</v>
      </c>
      <c r="G36" s="31">
        <v>8.5</v>
      </c>
      <c r="H36" s="31">
        <v>9.1</v>
      </c>
      <c r="I36" s="11">
        <f t="shared" si="0"/>
        <v>51.6</v>
      </c>
      <c r="J36" s="39">
        <v>26.2</v>
      </c>
      <c r="K36" s="39"/>
      <c r="L36" s="11">
        <f t="shared" si="1"/>
        <v>77.8</v>
      </c>
      <c r="M36" s="7"/>
      <c r="N36" s="65">
        <f t="shared" si="2"/>
        <v>77.8</v>
      </c>
      <c r="O36" s="51">
        <f t="shared" si="3"/>
        <v>8</v>
      </c>
      <c r="P36" s="1"/>
    </row>
    <row r="37" spans="1:16" ht="14.25" thickBot="1" x14ac:dyDescent="0.45">
      <c r="A37" s="24">
        <v>31</v>
      </c>
      <c r="B37" s="58" t="s">
        <v>82</v>
      </c>
      <c r="C37" s="59" t="s">
        <v>83</v>
      </c>
      <c r="D37" s="31">
        <v>9</v>
      </c>
      <c r="E37" s="31">
        <v>19</v>
      </c>
      <c r="F37" s="32">
        <v>9</v>
      </c>
      <c r="G37" s="31">
        <v>8.9</v>
      </c>
      <c r="H37" s="31">
        <v>8.1999999999999993</v>
      </c>
      <c r="I37" s="11">
        <f t="shared" si="0"/>
        <v>54.099999999999994</v>
      </c>
      <c r="J37" s="39">
        <v>27.6</v>
      </c>
      <c r="K37" s="39"/>
      <c r="L37" s="11">
        <f t="shared" si="1"/>
        <v>81.699999999999989</v>
      </c>
      <c r="M37" s="7"/>
      <c r="N37" s="65">
        <f t="shared" si="2"/>
        <v>81.699999999999989</v>
      </c>
      <c r="O37" s="51">
        <f t="shared" si="3"/>
        <v>9</v>
      </c>
      <c r="P37" s="1"/>
    </row>
    <row r="38" spans="1:16" ht="14.25" thickBot="1" x14ac:dyDescent="0.45">
      <c r="A38" s="24">
        <v>32</v>
      </c>
      <c r="B38" s="54" t="s">
        <v>84</v>
      </c>
      <c r="C38" s="55" t="s">
        <v>85</v>
      </c>
      <c r="D38" s="31">
        <v>5</v>
      </c>
      <c r="E38" s="31">
        <v>15</v>
      </c>
      <c r="F38" s="32">
        <v>9</v>
      </c>
      <c r="G38" s="31">
        <v>6.7</v>
      </c>
      <c r="H38" s="31">
        <v>5.8</v>
      </c>
      <c r="I38" s="11">
        <f t="shared" si="0"/>
        <v>41.5</v>
      </c>
      <c r="J38" s="39">
        <v>22</v>
      </c>
      <c r="K38" s="39"/>
      <c r="L38" s="11">
        <f t="shared" si="1"/>
        <v>63.5</v>
      </c>
      <c r="M38" s="7"/>
      <c r="N38" s="65">
        <f t="shared" si="2"/>
        <v>63.5</v>
      </c>
      <c r="O38" s="51">
        <f t="shared" si="3"/>
        <v>7</v>
      </c>
      <c r="P38" s="1"/>
    </row>
    <row r="39" spans="1:16" ht="14.25" thickBot="1" x14ac:dyDescent="0.45">
      <c r="A39" s="24">
        <v>33</v>
      </c>
      <c r="B39" s="54" t="s">
        <v>86</v>
      </c>
      <c r="C39" s="55" t="s">
        <v>87</v>
      </c>
      <c r="D39" s="31">
        <v>5</v>
      </c>
      <c r="E39" s="31">
        <v>17</v>
      </c>
      <c r="F39" s="32">
        <v>9</v>
      </c>
      <c r="G39" s="31">
        <v>1.6</v>
      </c>
      <c r="H39" s="31">
        <v>4.2</v>
      </c>
      <c r="I39" s="11">
        <f t="shared" si="0"/>
        <v>36.800000000000004</v>
      </c>
      <c r="J39" s="39">
        <v>14.2</v>
      </c>
      <c r="K39" s="39"/>
      <c r="L39" s="11">
        <f t="shared" si="1"/>
        <v>51</v>
      </c>
      <c r="M39" s="7"/>
      <c r="N39" s="65">
        <f t="shared" si="2"/>
        <v>51</v>
      </c>
      <c r="O39" s="51">
        <f t="shared" si="3"/>
        <v>6</v>
      </c>
      <c r="P39" s="1"/>
    </row>
    <row r="40" spans="1:16" ht="14.25" thickBot="1" x14ac:dyDescent="0.45">
      <c r="A40" s="24">
        <v>34</v>
      </c>
      <c r="B40" s="54" t="s">
        <v>88</v>
      </c>
      <c r="C40" s="55" t="s">
        <v>89</v>
      </c>
      <c r="D40" s="31">
        <v>5</v>
      </c>
      <c r="E40" s="31">
        <v>17</v>
      </c>
      <c r="F40" s="32">
        <v>7</v>
      </c>
      <c r="G40" s="31">
        <v>5.5</v>
      </c>
      <c r="H40" s="31">
        <v>5.0999999999999996</v>
      </c>
      <c r="I40" s="11">
        <f t="shared" si="0"/>
        <v>39.6</v>
      </c>
      <c r="J40" s="39">
        <v>16.5</v>
      </c>
      <c r="K40" s="39"/>
      <c r="L40" s="11">
        <f t="shared" si="1"/>
        <v>56.1</v>
      </c>
      <c r="M40" s="7"/>
      <c r="N40" s="65">
        <f t="shared" si="2"/>
        <v>56.1</v>
      </c>
      <c r="O40" s="51">
        <f t="shared" si="3"/>
        <v>6</v>
      </c>
      <c r="P40" s="1"/>
    </row>
    <row r="41" spans="1:16" ht="14.25" thickBot="1" x14ac:dyDescent="0.45">
      <c r="A41" s="24">
        <v>35</v>
      </c>
      <c r="B41" s="54" t="s">
        <v>90</v>
      </c>
      <c r="C41" s="55" t="s">
        <v>91</v>
      </c>
      <c r="D41" s="31">
        <v>5</v>
      </c>
      <c r="E41" s="31">
        <v>18</v>
      </c>
      <c r="F41" s="32"/>
      <c r="G41" s="31"/>
      <c r="H41" s="31">
        <v>7</v>
      </c>
      <c r="I41" s="11">
        <f t="shared" si="0"/>
        <v>30</v>
      </c>
      <c r="J41" s="39">
        <v>31</v>
      </c>
      <c r="K41" s="39"/>
      <c r="L41" s="11">
        <f t="shared" si="1"/>
        <v>61</v>
      </c>
      <c r="M41" s="7"/>
      <c r="N41" s="65">
        <f t="shared" si="2"/>
        <v>61</v>
      </c>
      <c r="O41" s="51">
        <f t="shared" si="3"/>
        <v>7</v>
      </c>
      <c r="P41" s="1"/>
    </row>
    <row r="42" spans="1:16" ht="14.25" thickBot="1" x14ac:dyDescent="0.45">
      <c r="A42" s="24">
        <v>36</v>
      </c>
      <c r="B42" s="54" t="s">
        <v>92</v>
      </c>
      <c r="C42" s="55" t="s">
        <v>93</v>
      </c>
      <c r="D42" s="31"/>
      <c r="E42" s="31">
        <v>0</v>
      </c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65" t="str">
        <f t="shared" si="2"/>
        <v>Није положио(ла)</v>
      </c>
      <c r="O42" s="51">
        <f t="shared" si="3"/>
        <v>5</v>
      </c>
      <c r="P42" s="1" t="s">
        <v>293</v>
      </c>
    </row>
    <row r="43" spans="1:16" s="4" customFormat="1" ht="14.25" thickBot="1" x14ac:dyDescent="0.45">
      <c r="A43" s="24">
        <v>37</v>
      </c>
      <c r="B43" s="54" t="s">
        <v>94</v>
      </c>
      <c r="C43" s="55" t="s">
        <v>95</v>
      </c>
      <c r="D43" s="31">
        <v>4</v>
      </c>
      <c r="E43" s="31">
        <v>17</v>
      </c>
      <c r="F43" s="32">
        <v>7</v>
      </c>
      <c r="G43" s="31">
        <v>7.2</v>
      </c>
      <c r="H43" s="31">
        <v>3.1</v>
      </c>
      <c r="I43" s="11">
        <f t="shared" si="0"/>
        <v>38.300000000000004</v>
      </c>
      <c r="J43" s="39">
        <v>12.7</v>
      </c>
      <c r="K43" s="39"/>
      <c r="L43" s="11">
        <f t="shared" si="1"/>
        <v>51</v>
      </c>
      <c r="M43" s="7"/>
      <c r="N43" s="65">
        <f t="shared" si="2"/>
        <v>51</v>
      </c>
      <c r="O43" s="51">
        <f t="shared" si="3"/>
        <v>6</v>
      </c>
      <c r="P43" s="3"/>
    </row>
    <row r="44" spans="1:16" ht="14.25" thickBot="1" x14ac:dyDescent="0.45">
      <c r="A44" s="24">
        <v>38</v>
      </c>
      <c r="B44" s="54" t="s">
        <v>96</v>
      </c>
      <c r="C44" s="55" t="s">
        <v>97</v>
      </c>
      <c r="D44" s="31">
        <v>4</v>
      </c>
      <c r="E44" s="31">
        <v>15</v>
      </c>
      <c r="F44" s="32">
        <v>7</v>
      </c>
      <c r="G44" s="31">
        <v>8.5</v>
      </c>
      <c r="H44" s="31">
        <v>2</v>
      </c>
      <c r="I44" s="11">
        <f t="shared" si="0"/>
        <v>36.5</v>
      </c>
      <c r="J44" s="39">
        <v>10</v>
      </c>
      <c r="K44" s="39"/>
      <c r="L44" s="11">
        <f t="shared" si="1"/>
        <v>46.5</v>
      </c>
      <c r="M44" s="7"/>
      <c r="N44" s="65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 t="s">
        <v>98</v>
      </c>
      <c r="C45" s="55" t="s">
        <v>99</v>
      </c>
      <c r="D45" s="31">
        <v>5</v>
      </c>
      <c r="E45" s="31">
        <v>17</v>
      </c>
      <c r="F45" s="32">
        <v>8</v>
      </c>
      <c r="G45" s="31">
        <v>8</v>
      </c>
      <c r="H45" s="31">
        <v>8.5</v>
      </c>
      <c r="I45" s="11">
        <f t="shared" si="0"/>
        <v>46.5</v>
      </c>
      <c r="J45" s="39">
        <v>20</v>
      </c>
      <c r="K45" s="39"/>
      <c r="L45" s="11">
        <f t="shared" si="1"/>
        <v>66.5</v>
      </c>
      <c r="M45" s="7"/>
      <c r="N45" s="65">
        <f t="shared" si="2"/>
        <v>66.5</v>
      </c>
      <c r="O45" s="51">
        <f t="shared" si="3"/>
        <v>7</v>
      </c>
      <c r="P45" s="1"/>
    </row>
    <row r="46" spans="1:16" ht="14.25" thickBot="1" x14ac:dyDescent="0.45">
      <c r="A46" s="24">
        <v>40</v>
      </c>
      <c r="B46" s="54" t="s">
        <v>100</v>
      </c>
      <c r="C46" s="55" t="s">
        <v>101</v>
      </c>
      <c r="D46" s="31">
        <v>5</v>
      </c>
      <c r="E46" s="31">
        <v>17</v>
      </c>
      <c r="F46" s="32">
        <v>8</v>
      </c>
      <c r="G46" s="31">
        <v>7.5</v>
      </c>
      <c r="H46" s="31">
        <v>6.1</v>
      </c>
      <c r="I46" s="11">
        <f t="shared" si="0"/>
        <v>43.6</v>
      </c>
      <c r="J46" s="39">
        <v>18.5</v>
      </c>
      <c r="K46" s="39"/>
      <c r="L46" s="11">
        <f t="shared" si="1"/>
        <v>62.1</v>
      </c>
      <c r="M46" s="7"/>
      <c r="N46" s="65">
        <f t="shared" si="2"/>
        <v>62.1</v>
      </c>
      <c r="O46" s="51">
        <f t="shared" si="3"/>
        <v>7</v>
      </c>
      <c r="P46" s="1"/>
    </row>
    <row r="47" spans="1:16" ht="14.25" thickBot="1" x14ac:dyDescent="0.45">
      <c r="A47" s="24">
        <v>41</v>
      </c>
      <c r="B47" s="54" t="s">
        <v>102</v>
      </c>
      <c r="C47" s="55" t="s">
        <v>103</v>
      </c>
      <c r="D47" s="31">
        <v>5</v>
      </c>
      <c r="E47" s="31">
        <v>17</v>
      </c>
      <c r="F47" s="32">
        <v>5</v>
      </c>
      <c r="G47" s="31">
        <v>6.8</v>
      </c>
      <c r="H47" s="31">
        <v>6.3</v>
      </c>
      <c r="I47" s="11">
        <f t="shared" si="0"/>
        <v>40.099999999999994</v>
      </c>
      <c r="J47" s="39">
        <v>18.5</v>
      </c>
      <c r="K47" s="39"/>
      <c r="L47" s="11">
        <f t="shared" si="1"/>
        <v>58.599999999999994</v>
      </c>
      <c r="M47" s="7"/>
      <c r="N47" s="65">
        <f t="shared" si="2"/>
        <v>58.599999999999994</v>
      </c>
      <c r="O47" s="51">
        <f t="shared" si="3"/>
        <v>6</v>
      </c>
      <c r="P47" s="1"/>
    </row>
    <row r="48" spans="1:16" ht="14.25" thickBot="1" x14ac:dyDescent="0.45">
      <c r="A48" s="24">
        <v>42</v>
      </c>
      <c r="B48" s="54" t="s">
        <v>104</v>
      </c>
      <c r="C48" s="55" t="s">
        <v>105</v>
      </c>
      <c r="D48" s="31">
        <v>10</v>
      </c>
      <c r="E48" s="31">
        <v>18</v>
      </c>
      <c r="F48" s="32">
        <v>9</v>
      </c>
      <c r="G48" s="31">
        <v>7.5</v>
      </c>
      <c r="H48" s="31">
        <v>9.8000000000000007</v>
      </c>
      <c r="I48" s="11">
        <f t="shared" si="0"/>
        <v>54.3</v>
      </c>
      <c r="J48" s="39">
        <v>31</v>
      </c>
      <c r="K48" s="39"/>
      <c r="L48" s="11">
        <f t="shared" si="1"/>
        <v>85.3</v>
      </c>
      <c r="M48" s="7"/>
      <c r="N48" s="65">
        <f t="shared" si="2"/>
        <v>85.3</v>
      </c>
      <c r="O48" s="51">
        <f t="shared" si="3"/>
        <v>9</v>
      </c>
      <c r="P48" s="1"/>
    </row>
    <row r="49" spans="1:16" ht="15" customHeight="1" thickBot="1" x14ac:dyDescent="0.45">
      <c r="A49" s="24">
        <v>43</v>
      </c>
      <c r="B49" s="54" t="s">
        <v>106</v>
      </c>
      <c r="C49" s="55" t="s">
        <v>107</v>
      </c>
      <c r="D49" s="31">
        <v>5</v>
      </c>
      <c r="E49" s="31">
        <v>19.5</v>
      </c>
      <c r="F49" s="32">
        <v>8</v>
      </c>
      <c r="G49" s="31">
        <v>7.5</v>
      </c>
      <c r="H49" s="31">
        <v>6.3</v>
      </c>
      <c r="I49" s="11">
        <f t="shared" si="0"/>
        <v>46.3</v>
      </c>
      <c r="J49" s="39">
        <v>19.5</v>
      </c>
      <c r="K49" s="39"/>
      <c r="L49" s="11">
        <f t="shared" si="1"/>
        <v>65.8</v>
      </c>
      <c r="M49" s="7"/>
      <c r="N49" s="65">
        <f t="shared" si="2"/>
        <v>65.8</v>
      </c>
      <c r="O49" s="51">
        <f t="shared" si="3"/>
        <v>7</v>
      </c>
      <c r="P49" s="1"/>
    </row>
    <row r="50" spans="1:16" ht="14.25" thickBot="1" x14ac:dyDescent="0.45">
      <c r="A50" s="24">
        <v>44</v>
      </c>
      <c r="B50" s="54" t="s">
        <v>108</v>
      </c>
      <c r="C50" s="55" t="s">
        <v>109</v>
      </c>
      <c r="D50" s="31"/>
      <c r="E50" s="31">
        <v>0</v>
      </c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65" t="str">
        <f t="shared" si="2"/>
        <v>Није положио(ла)</v>
      </c>
      <c r="O50" s="51">
        <f t="shared" si="3"/>
        <v>5</v>
      </c>
      <c r="P50" s="1" t="s">
        <v>293</v>
      </c>
    </row>
    <row r="51" spans="1:16" ht="14.25" thickBot="1" x14ac:dyDescent="0.45">
      <c r="A51" s="24">
        <v>45</v>
      </c>
      <c r="B51" s="54" t="s">
        <v>110</v>
      </c>
      <c r="C51" s="55" t="s">
        <v>111</v>
      </c>
      <c r="D51" s="31">
        <v>3</v>
      </c>
      <c r="E51" s="31">
        <v>18</v>
      </c>
      <c r="F51" s="32">
        <v>8</v>
      </c>
      <c r="G51" s="31">
        <v>5</v>
      </c>
      <c r="H51" s="31">
        <v>8.5</v>
      </c>
      <c r="I51" s="11">
        <f t="shared" si="0"/>
        <v>42.5</v>
      </c>
      <c r="J51" s="39">
        <v>18.5</v>
      </c>
      <c r="K51" s="39"/>
      <c r="L51" s="11">
        <f t="shared" si="1"/>
        <v>61</v>
      </c>
      <c r="M51" s="7"/>
      <c r="N51" s="65">
        <f t="shared" si="2"/>
        <v>61</v>
      </c>
      <c r="O51" s="51">
        <f t="shared" si="3"/>
        <v>7</v>
      </c>
      <c r="P51" s="1"/>
    </row>
    <row r="52" spans="1:16" ht="14.25" thickBot="1" x14ac:dyDescent="0.45">
      <c r="A52" s="24">
        <v>46</v>
      </c>
      <c r="B52" s="54" t="s">
        <v>112</v>
      </c>
      <c r="C52" s="55" t="s">
        <v>113</v>
      </c>
      <c r="D52" s="31"/>
      <c r="E52" s="31">
        <v>0</v>
      </c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65" t="str">
        <f t="shared" si="2"/>
        <v>Није положио(ла)</v>
      </c>
      <c r="O52" s="51">
        <f t="shared" si="3"/>
        <v>5</v>
      </c>
      <c r="P52" s="1" t="s">
        <v>293</v>
      </c>
    </row>
    <row r="53" spans="1:16" ht="14.25" thickBot="1" x14ac:dyDescent="0.45">
      <c r="A53" s="24">
        <v>47</v>
      </c>
      <c r="B53" s="54" t="s">
        <v>114</v>
      </c>
      <c r="C53" s="55" t="s">
        <v>115</v>
      </c>
      <c r="D53" s="31"/>
      <c r="E53" s="31">
        <v>0</v>
      </c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65" t="str">
        <f t="shared" si="2"/>
        <v>Није положио(ла)</v>
      </c>
      <c r="O53" s="51">
        <f t="shared" si="3"/>
        <v>5</v>
      </c>
      <c r="P53" s="1" t="s">
        <v>293</v>
      </c>
    </row>
    <row r="54" spans="1:16" ht="14.25" thickBot="1" x14ac:dyDescent="0.45">
      <c r="A54" s="24">
        <v>48</v>
      </c>
      <c r="B54" s="54" t="s">
        <v>116</v>
      </c>
      <c r="C54" s="55" t="s">
        <v>117</v>
      </c>
      <c r="D54" s="31"/>
      <c r="E54" s="31">
        <v>0</v>
      </c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65" t="str">
        <f t="shared" si="2"/>
        <v>Није положио(ла)</v>
      </c>
      <c r="O54" s="51">
        <f t="shared" si="3"/>
        <v>5</v>
      </c>
      <c r="P54" s="1" t="s">
        <v>293</v>
      </c>
    </row>
    <row r="55" spans="1:16" ht="14.25" thickBot="1" x14ac:dyDescent="0.45">
      <c r="A55" s="24">
        <v>49</v>
      </c>
      <c r="B55" s="54" t="s">
        <v>118</v>
      </c>
      <c r="C55" s="55" t="s">
        <v>119</v>
      </c>
      <c r="D55" s="31">
        <v>9</v>
      </c>
      <c r="E55" s="31">
        <v>14</v>
      </c>
      <c r="F55" s="32">
        <v>9</v>
      </c>
      <c r="G55" s="31">
        <v>6</v>
      </c>
      <c r="H55" s="31">
        <v>7.6</v>
      </c>
      <c r="I55" s="11">
        <f t="shared" si="0"/>
        <v>45.6</v>
      </c>
      <c r="J55" s="39">
        <v>32</v>
      </c>
      <c r="K55" s="39"/>
      <c r="L55" s="11">
        <f t="shared" si="1"/>
        <v>77.599999999999994</v>
      </c>
      <c r="M55" s="7"/>
      <c r="N55" s="65">
        <f t="shared" si="2"/>
        <v>77.599999999999994</v>
      </c>
      <c r="O55" s="51">
        <f t="shared" si="3"/>
        <v>8</v>
      </c>
      <c r="P55" s="1"/>
    </row>
    <row r="56" spans="1:16" ht="14.25" thickBot="1" x14ac:dyDescent="0.45">
      <c r="A56" s="24">
        <v>50</v>
      </c>
      <c r="B56" s="54" t="s">
        <v>120</v>
      </c>
      <c r="C56" s="55" t="s">
        <v>121</v>
      </c>
      <c r="D56" s="31">
        <v>4</v>
      </c>
      <c r="E56" s="31">
        <v>18</v>
      </c>
      <c r="F56" s="32">
        <v>10</v>
      </c>
      <c r="G56" s="31">
        <v>9.8000000000000007</v>
      </c>
      <c r="H56" s="31">
        <v>8.4</v>
      </c>
      <c r="I56" s="11">
        <f t="shared" si="0"/>
        <v>50.199999999999996</v>
      </c>
      <c r="J56" s="39">
        <v>13.2</v>
      </c>
      <c r="K56" s="39"/>
      <c r="L56" s="11">
        <f t="shared" si="1"/>
        <v>63.399999999999991</v>
      </c>
      <c r="M56" s="7"/>
      <c r="N56" s="65">
        <f t="shared" si="2"/>
        <v>63.399999999999991</v>
      </c>
      <c r="O56" s="51">
        <f t="shared" si="3"/>
        <v>7</v>
      </c>
      <c r="P56" s="1"/>
    </row>
    <row r="57" spans="1:16" ht="14.25" thickBot="1" x14ac:dyDescent="0.45">
      <c r="A57" s="24">
        <v>51</v>
      </c>
      <c r="B57" s="54" t="s">
        <v>122</v>
      </c>
      <c r="C57" s="55" t="s">
        <v>123</v>
      </c>
      <c r="D57" s="31"/>
      <c r="E57" s="31">
        <v>0</v>
      </c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65" t="str">
        <f t="shared" si="2"/>
        <v>Није положио(ла)</v>
      </c>
      <c r="O57" s="51">
        <f t="shared" si="3"/>
        <v>5</v>
      </c>
      <c r="P57" s="1" t="s">
        <v>293</v>
      </c>
    </row>
    <row r="58" spans="1:16" ht="14.25" thickBot="1" x14ac:dyDescent="0.45">
      <c r="A58" s="24">
        <v>52</v>
      </c>
      <c r="B58" s="54" t="s">
        <v>124</v>
      </c>
      <c r="C58" s="55" t="s">
        <v>125</v>
      </c>
      <c r="D58" s="31">
        <v>4</v>
      </c>
      <c r="E58" s="31">
        <v>15</v>
      </c>
      <c r="F58" s="32">
        <v>7</v>
      </c>
      <c r="G58" s="31">
        <v>7.8</v>
      </c>
      <c r="H58" s="31">
        <v>8.5</v>
      </c>
      <c r="I58" s="11">
        <f t="shared" si="0"/>
        <v>42.3</v>
      </c>
      <c r="J58" s="39">
        <v>13.5</v>
      </c>
      <c r="K58" s="39"/>
      <c r="L58" s="11">
        <f t="shared" si="1"/>
        <v>55.8</v>
      </c>
      <c r="M58" s="7"/>
      <c r="N58" s="65">
        <f t="shared" si="2"/>
        <v>55.8</v>
      </c>
      <c r="O58" s="51">
        <f t="shared" si="3"/>
        <v>6</v>
      </c>
      <c r="P58" s="1"/>
    </row>
    <row r="59" spans="1:16" ht="14.25" thickBot="1" x14ac:dyDescent="0.45">
      <c r="A59" s="24">
        <v>53</v>
      </c>
      <c r="B59" s="54" t="s">
        <v>126</v>
      </c>
      <c r="C59" s="55" t="s">
        <v>127</v>
      </c>
      <c r="D59" s="31">
        <v>6</v>
      </c>
      <c r="E59" s="31">
        <v>18</v>
      </c>
      <c r="F59" s="32">
        <v>8</v>
      </c>
      <c r="G59" s="31">
        <v>9.8000000000000007</v>
      </c>
      <c r="H59" s="31">
        <v>7.6</v>
      </c>
      <c r="I59" s="11">
        <f t="shared" si="0"/>
        <v>49.4</v>
      </c>
      <c r="J59" s="39">
        <v>31.6</v>
      </c>
      <c r="K59" s="39"/>
      <c r="L59" s="11">
        <f t="shared" si="1"/>
        <v>81</v>
      </c>
      <c r="M59" s="7"/>
      <c r="N59" s="65">
        <f t="shared" si="2"/>
        <v>81</v>
      </c>
      <c r="O59" s="51">
        <f t="shared" si="3"/>
        <v>9</v>
      </c>
      <c r="P59" s="1"/>
    </row>
    <row r="60" spans="1:16" ht="14.25" thickBot="1" x14ac:dyDescent="0.45">
      <c r="A60" s="24">
        <v>54</v>
      </c>
      <c r="B60" s="54" t="s">
        <v>128</v>
      </c>
      <c r="C60" s="55" t="s">
        <v>129</v>
      </c>
      <c r="D60" s="31">
        <v>5</v>
      </c>
      <c r="E60" s="31">
        <v>20</v>
      </c>
      <c r="F60" s="32">
        <v>10</v>
      </c>
      <c r="G60" s="31">
        <v>7</v>
      </c>
      <c r="H60" s="31">
        <v>1</v>
      </c>
      <c r="I60" s="11">
        <f t="shared" si="0"/>
        <v>43</v>
      </c>
      <c r="J60" s="39">
        <v>8</v>
      </c>
      <c r="K60" s="39"/>
      <c r="L60" s="11">
        <f t="shared" si="1"/>
        <v>51</v>
      </c>
      <c r="M60" s="7"/>
      <c r="N60" s="65">
        <f t="shared" si="2"/>
        <v>51</v>
      </c>
      <c r="O60" s="51">
        <f t="shared" si="3"/>
        <v>6</v>
      </c>
      <c r="P60" s="1"/>
    </row>
    <row r="61" spans="1:16" ht="14.25" thickBot="1" x14ac:dyDescent="0.45">
      <c r="A61" s="24">
        <v>55</v>
      </c>
      <c r="B61" s="54" t="s">
        <v>130</v>
      </c>
      <c r="C61" s="55" t="s">
        <v>131</v>
      </c>
      <c r="D61" s="31"/>
      <c r="E61" s="31">
        <v>0</v>
      </c>
      <c r="F61" s="32"/>
      <c r="I61" s="11">
        <f t="shared" si="0"/>
        <v>0</v>
      </c>
      <c r="J61" s="39"/>
      <c r="K61" s="39"/>
      <c r="L61" s="11">
        <f t="shared" si="1"/>
        <v>0</v>
      </c>
      <c r="M61" s="7"/>
      <c r="N61" s="65" t="str">
        <f t="shared" si="2"/>
        <v>Није положио(ла)</v>
      </c>
      <c r="O61" s="51">
        <f t="shared" si="3"/>
        <v>5</v>
      </c>
      <c r="P61" s="1" t="s">
        <v>293</v>
      </c>
    </row>
    <row r="62" spans="1:16" ht="14.25" thickBot="1" x14ac:dyDescent="0.45">
      <c r="A62" s="24">
        <v>56</v>
      </c>
      <c r="B62" s="54" t="s">
        <v>132</v>
      </c>
      <c r="C62" s="55" t="s">
        <v>133</v>
      </c>
      <c r="D62" s="31">
        <v>4</v>
      </c>
      <c r="E62" s="31">
        <v>20</v>
      </c>
      <c r="F62" s="32">
        <v>8</v>
      </c>
      <c r="G62" s="31">
        <v>3</v>
      </c>
      <c r="H62" s="31">
        <v>9</v>
      </c>
      <c r="I62" s="11">
        <f t="shared" si="0"/>
        <v>44</v>
      </c>
      <c r="J62" s="39">
        <v>7</v>
      </c>
      <c r="K62" s="39"/>
      <c r="L62" s="11">
        <f t="shared" si="1"/>
        <v>51</v>
      </c>
      <c r="M62" s="7"/>
      <c r="N62" s="65">
        <f t="shared" si="2"/>
        <v>51</v>
      </c>
      <c r="O62" s="51">
        <f t="shared" si="3"/>
        <v>6</v>
      </c>
      <c r="P62" s="1"/>
    </row>
    <row r="63" spans="1:16" ht="14.25" thickBot="1" x14ac:dyDescent="0.45">
      <c r="A63" s="24">
        <v>57</v>
      </c>
      <c r="B63" s="54" t="s">
        <v>134</v>
      </c>
      <c r="C63" s="55" t="s">
        <v>135</v>
      </c>
      <c r="D63" s="31">
        <v>10</v>
      </c>
      <c r="E63" s="31">
        <v>20</v>
      </c>
      <c r="F63" s="32">
        <v>10</v>
      </c>
      <c r="G63" s="31">
        <v>8</v>
      </c>
      <c r="H63" s="31">
        <v>9.4</v>
      </c>
      <c r="I63" s="11">
        <f t="shared" si="0"/>
        <v>57.4</v>
      </c>
      <c r="J63" s="39">
        <v>36</v>
      </c>
      <c r="K63" s="39"/>
      <c r="L63" s="11">
        <f t="shared" si="1"/>
        <v>93.4</v>
      </c>
      <c r="M63" s="7"/>
      <c r="N63" s="65">
        <f t="shared" si="2"/>
        <v>93.4</v>
      </c>
      <c r="O63" s="51">
        <f t="shared" si="3"/>
        <v>10</v>
      </c>
      <c r="P63" s="1"/>
    </row>
    <row r="64" spans="1:16" ht="14.25" thickBot="1" x14ac:dyDescent="0.45">
      <c r="A64" s="24">
        <v>58</v>
      </c>
      <c r="B64" s="54" t="s">
        <v>136</v>
      </c>
      <c r="C64" s="55" t="s">
        <v>137</v>
      </c>
      <c r="D64" s="31">
        <v>6</v>
      </c>
      <c r="E64" s="31">
        <v>19.5</v>
      </c>
      <c r="F64" s="32">
        <v>10</v>
      </c>
      <c r="G64" s="31">
        <v>9.5</v>
      </c>
      <c r="H64" s="31">
        <v>9.6999999999999993</v>
      </c>
      <c r="I64" s="11">
        <f>SUM(D64:H64)</f>
        <v>54.7</v>
      </c>
      <c r="J64" s="39">
        <v>36.299999999999997</v>
      </c>
      <c r="K64" s="39"/>
      <c r="L64" s="11">
        <f t="shared" si="1"/>
        <v>91</v>
      </c>
      <c r="M64" s="7"/>
      <c r="N64" s="65">
        <f t="shared" si="2"/>
        <v>91</v>
      </c>
      <c r="O64" s="51">
        <f t="shared" si="3"/>
        <v>10</v>
      </c>
      <c r="P64" s="1"/>
    </row>
    <row r="65" spans="1:16" ht="14.25" thickBot="1" x14ac:dyDescent="0.45">
      <c r="A65" s="24">
        <v>59</v>
      </c>
      <c r="B65" s="54" t="s">
        <v>138</v>
      </c>
      <c r="C65" s="55" t="s">
        <v>139</v>
      </c>
      <c r="D65" s="31">
        <v>5</v>
      </c>
      <c r="E65" s="31">
        <v>18</v>
      </c>
      <c r="F65" s="32">
        <v>8</v>
      </c>
      <c r="G65" s="31">
        <v>6</v>
      </c>
      <c r="H65" s="31">
        <v>4.3</v>
      </c>
      <c r="I65" s="11">
        <f t="shared" si="0"/>
        <v>41.3</v>
      </c>
      <c r="J65" s="39">
        <v>26</v>
      </c>
      <c r="K65" s="39"/>
      <c r="L65" s="11">
        <f t="shared" si="1"/>
        <v>67.3</v>
      </c>
      <c r="M65" s="7"/>
      <c r="N65" s="65">
        <f t="shared" si="2"/>
        <v>67.3</v>
      </c>
      <c r="O65" s="51">
        <f t="shared" si="3"/>
        <v>7</v>
      </c>
      <c r="P65" s="1"/>
    </row>
    <row r="66" spans="1:16" ht="14.25" thickBot="1" x14ac:dyDescent="0.45">
      <c r="A66" s="24">
        <v>60</v>
      </c>
      <c r="B66" s="54" t="s">
        <v>140</v>
      </c>
      <c r="C66" s="55" t="s">
        <v>141</v>
      </c>
      <c r="D66" s="31">
        <v>5</v>
      </c>
      <c r="E66" s="31">
        <v>17</v>
      </c>
      <c r="F66" s="32">
        <v>8</v>
      </c>
      <c r="G66" s="31">
        <v>5</v>
      </c>
      <c r="H66" s="31">
        <v>8</v>
      </c>
      <c r="I66" s="11">
        <f t="shared" si="0"/>
        <v>43</v>
      </c>
      <c r="J66" s="39">
        <v>23.5</v>
      </c>
      <c r="K66" s="39"/>
      <c r="L66" s="11">
        <f t="shared" si="1"/>
        <v>66.5</v>
      </c>
      <c r="M66" s="7"/>
      <c r="N66" s="65">
        <f t="shared" si="2"/>
        <v>66.5</v>
      </c>
      <c r="O66" s="51">
        <f t="shared" si="3"/>
        <v>7</v>
      </c>
      <c r="P66" s="1"/>
    </row>
    <row r="67" spans="1:16" ht="14.25" thickBot="1" x14ac:dyDescent="0.45">
      <c r="A67" s="24">
        <v>61</v>
      </c>
      <c r="B67" s="54" t="s">
        <v>142</v>
      </c>
      <c r="C67" s="55" t="s">
        <v>143</v>
      </c>
      <c r="D67" s="31"/>
      <c r="E67" s="31">
        <v>0</v>
      </c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65" t="str">
        <f t="shared" si="2"/>
        <v>Није положио(ла)</v>
      </c>
      <c r="O67" s="51">
        <f t="shared" si="3"/>
        <v>5</v>
      </c>
      <c r="P67" s="1" t="s">
        <v>293</v>
      </c>
    </row>
    <row r="68" spans="1:16" ht="14.25" thickBot="1" x14ac:dyDescent="0.45">
      <c r="A68" s="24">
        <v>62</v>
      </c>
      <c r="B68" s="54" t="s">
        <v>144</v>
      </c>
      <c r="C68" s="55" t="s">
        <v>145</v>
      </c>
      <c r="D68" s="31"/>
      <c r="E68" s="31">
        <v>0</v>
      </c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65" t="str">
        <f t="shared" si="2"/>
        <v>Није положио(ла)</v>
      </c>
      <c r="O68" s="51">
        <f t="shared" si="3"/>
        <v>5</v>
      </c>
      <c r="P68" s="1" t="s">
        <v>293</v>
      </c>
    </row>
    <row r="69" spans="1:16" ht="14.25" thickBot="1" x14ac:dyDescent="0.45">
      <c r="A69" s="24">
        <v>63</v>
      </c>
      <c r="B69" s="54" t="s">
        <v>146</v>
      </c>
      <c r="C69" s="55" t="s">
        <v>147</v>
      </c>
      <c r="D69" s="31">
        <v>5</v>
      </c>
      <c r="E69" s="31">
        <v>18</v>
      </c>
      <c r="F69" s="32">
        <v>8</v>
      </c>
      <c r="G69" s="31">
        <v>7.1</v>
      </c>
      <c r="H69" s="31">
        <v>7.8</v>
      </c>
      <c r="I69" s="11">
        <f t="shared" si="0"/>
        <v>45.9</v>
      </c>
      <c r="J69" s="39">
        <v>25.5</v>
      </c>
      <c r="K69" s="39"/>
      <c r="L69" s="11">
        <f t="shared" si="1"/>
        <v>71.400000000000006</v>
      </c>
      <c r="M69" s="7"/>
      <c r="N69" s="65">
        <f t="shared" si="2"/>
        <v>71.400000000000006</v>
      </c>
      <c r="O69" s="51">
        <f t="shared" si="3"/>
        <v>8</v>
      </c>
      <c r="P69" s="1"/>
    </row>
    <row r="70" spans="1:16" ht="14.25" thickBot="1" x14ac:dyDescent="0.45">
      <c r="A70" s="24">
        <v>64</v>
      </c>
      <c r="B70" s="54" t="s">
        <v>148</v>
      </c>
      <c r="C70" s="55" t="s">
        <v>149</v>
      </c>
      <c r="D70" s="31">
        <v>5</v>
      </c>
      <c r="E70" s="31">
        <v>18</v>
      </c>
      <c r="F70" s="32">
        <v>8</v>
      </c>
      <c r="G70" s="31">
        <v>0.4</v>
      </c>
      <c r="H70" s="31">
        <v>3.2</v>
      </c>
      <c r="I70" s="11">
        <f t="shared" si="0"/>
        <v>34.6</v>
      </c>
      <c r="J70" s="39">
        <v>3</v>
      </c>
      <c r="K70" s="39"/>
      <c r="L70" s="11">
        <f t="shared" si="1"/>
        <v>37.6</v>
      </c>
      <c r="M70" s="7"/>
      <c r="N70" s="65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 t="s">
        <v>150</v>
      </c>
      <c r="C71" s="55" t="s">
        <v>151</v>
      </c>
      <c r="D71" s="31">
        <v>4</v>
      </c>
      <c r="E71" s="31">
        <v>17</v>
      </c>
      <c r="F71" s="32">
        <v>10</v>
      </c>
      <c r="G71" s="31">
        <v>7.5</v>
      </c>
      <c r="H71" s="31">
        <v>5.9</v>
      </c>
      <c r="I71" s="11">
        <f t="shared" si="0"/>
        <v>44.4</v>
      </c>
      <c r="J71" s="39">
        <v>13</v>
      </c>
      <c r="K71" s="39"/>
      <c r="L71" s="11">
        <f t="shared" si="1"/>
        <v>57.4</v>
      </c>
      <c r="M71" s="7"/>
      <c r="N71" s="65">
        <f t="shared" si="2"/>
        <v>57.4</v>
      </c>
      <c r="O71" s="51">
        <f t="shared" si="3"/>
        <v>6</v>
      </c>
      <c r="P71" s="1"/>
    </row>
    <row r="72" spans="1:16" ht="14.25" thickBot="1" x14ac:dyDescent="0.45">
      <c r="A72" s="24">
        <v>66</v>
      </c>
      <c r="B72" s="54" t="s">
        <v>152</v>
      </c>
      <c r="C72" s="55" t="s">
        <v>153</v>
      </c>
      <c r="D72" s="31">
        <v>5</v>
      </c>
      <c r="E72" s="31">
        <v>17</v>
      </c>
      <c r="F72" s="32">
        <v>9</v>
      </c>
      <c r="G72" s="31">
        <v>7.5</v>
      </c>
      <c r="H72" s="31">
        <v>8.5</v>
      </c>
      <c r="I72" s="11">
        <f t="shared" ref="I72:I135" si="4">SUM(D72:H72)</f>
        <v>47</v>
      </c>
      <c r="J72" s="39">
        <v>30</v>
      </c>
      <c r="K72" s="39"/>
      <c r="L72" s="11">
        <f t="shared" ref="L72:L135" si="5">SUM(I72,J72,K72)</f>
        <v>77</v>
      </c>
      <c r="M72" s="7"/>
      <c r="N72" s="65">
        <f t="shared" ref="N72:N135" si="6">IF(L72&gt;50.499,L72,"Није положио(ла)")</f>
        <v>77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8</v>
      </c>
      <c r="P72" s="1"/>
    </row>
    <row r="73" spans="1:16" ht="14.25" thickBot="1" x14ac:dyDescent="0.45">
      <c r="A73" s="24">
        <v>67</v>
      </c>
      <c r="B73" s="54" t="s">
        <v>154</v>
      </c>
      <c r="C73" s="55" t="s">
        <v>155</v>
      </c>
      <c r="D73" s="31">
        <v>5</v>
      </c>
      <c r="E73" s="31">
        <v>17</v>
      </c>
      <c r="F73" s="32">
        <v>9</v>
      </c>
      <c r="G73" s="31">
        <v>5.5</v>
      </c>
      <c r="H73" s="31">
        <v>5.3</v>
      </c>
      <c r="I73" s="11">
        <f t="shared" si="4"/>
        <v>41.8</v>
      </c>
      <c r="J73" s="39">
        <v>21.7</v>
      </c>
      <c r="K73" s="39"/>
      <c r="L73" s="11">
        <f t="shared" si="5"/>
        <v>63.5</v>
      </c>
      <c r="M73" s="7"/>
      <c r="N73" s="65">
        <f t="shared" si="6"/>
        <v>63.5</v>
      </c>
      <c r="O73" s="51">
        <f t="shared" si="7"/>
        <v>7</v>
      </c>
      <c r="P73" s="1"/>
    </row>
    <row r="74" spans="1:16" ht="14.25" thickBot="1" x14ac:dyDescent="0.45">
      <c r="A74" s="24">
        <v>68</v>
      </c>
      <c r="B74" s="54" t="s">
        <v>156</v>
      </c>
      <c r="C74" s="55" t="s">
        <v>157</v>
      </c>
      <c r="D74" s="31"/>
      <c r="E74" s="31">
        <v>0</v>
      </c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65" t="str">
        <f t="shared" si="6"/>
        <v>Није положио(ла)</v>
      </c>
      <c r="O74" s="51">
        <f t="shared" si="7"/>
        <v>5</v>
      </c>
      <c r="P74" s="1" t="s">
        <v>293</v>
      </c>
    </row>
    <row r="75" spans="1:16" ht="14.25" thickBot="1" x14ac:dyDescent="0.45">
      <c r="A75" s="24">
        <v>69</v>
      </c>
      <c r="B75" s="54" t="s">
        <v>158</v>
      </c>
      <c r="C75" s="55" t="s">
        <v>159</v>
      </c>
      <c r="D75" s="31"/>
      <c r="E75" s="31">
        <v>0</v>
      </c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65" t="str">
        <f t="shared" si="6"/>
        <v>Није положио(ла)</v>
      </c>
      <c r="O75" s="51">
        <f t="shared" si="7"/>
        <v>5</v>
      </c>
      <c r="P75" s="1" t="s">
        <v>293</v>
      </c>
    </row>
    <row r="76" spans="1:16" ht="14.25" thickBot="1" x14ac:dyDescent="0.45">
      <c r="A76" s="24">
        <v>70</v>
      </c>
      <c r="B76" s="54" t="s">
        <v>160</v>
      </c>
      <c r="C76" s="55" t="s">
        <v>161</v>
      </c>
      <c r="D76" s="31"/>
      <c r="E76" s="31">
        <v>0</v>
      </c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65" t="str">
        <f t="shared" si="6"/>
        <v>Није положио(ла)</v>
      </c>
      <c r="O76" s="51">
        <f t="shared" si="7"/>
        <v>5</v>
      </c>
      <c r="P76" s="1" t="s">
        <v>293</v>
      </c>
    </row>
    <row r="77" spans="1:16" ht="14.25" thickBot="1" x14ac:dyDescent="0.45">
      <c r="A77" s="24">
        <v>71</v>
      </c>
      <c r="B77" s="54" t="s">
        <v>162</v>
      </c>
      <c r="C77" s="55" t="s">
        <v>163</v>
      </c>
      <c r="D77" s="31">
        <v>5</v>
      </c>
      <c r="E77" s="31">
        <v>20</v>
      </c>
      <c r="F77" s="32">
        <v>9</v>
      </c>
      <c r="G77" s="31">
        <v>6</v>
      </c>
      <c r="H77" s="31">
        <v>6.9</v>
      </c>
      <c r="I77" s="11">
        <f t="shared" si="4"/>
        <v>46.9</v>
      </c>
      <c r="J77" s="39">
        <v>24.2</v>
      </c>
      <c r="K77" s="39"/>
      <c r="L77" s="11">
        <f t="shared" si="5"/>
        <v>71.099999999999994</v>
      </c>
      <c r="M77" s="7"/>
      <c r="N77" s="65">
        <f t="shared" si="6"/>
        <v>71.099999999999994</v>
      </c>
      <c r="O77" s="51">
        <f t="shared" si="7"/>
        <v>8</v>
      </c>
      <c r="P77" s="1"/>
    </row>
    <row r="78" spans="1:16" ht="14.25" thickBot="1" x14ac:dyDescent="0.45">
      <c r="A78" s="24">
        <v>72</v>
      </c>
      <c r="B78" s="54" t="s">
        <v>164</v>
      </c>
      <c r="C78" s="55" t="s">
        <v>165</v>
      </c>
      <c r="D78" s="31"/>
      <c r="E78" s="31">
        <v>0</v>
      </c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65" t="str">
        <f t="shared" si="6"/>
        <v>Није положио(ла)</v>
      </c>
      <c r="O78" s="51">
        <f t="shared" si="7"/>
        <v>5</v>
      </c>
      <c r="P78" s="1" t="s">
        <v>293</v>
      </c>
    </row>
    <row r="79" spans="1:16" ht="14.25" thickBot="1" x14ac:dyDescent="0.45">
      <c r="A79" s="24">
        <v>73</v>
      </c>
      <c r="B79" s="54" t="s">
        <v>166</v>
      </c>
      <c r="C79" s="55" t="s">
        <v>167</v>
      </c>
      <c r="D79" s="31">
        <v>5</v>
      </c>
      <c r="E79" s="31">
        <v>20</v>
      </c>
      <c r="F79" s="32">
        <v>8</v>
      </c>
      <c r="G79" s="31">
        <v>5.5</v>
      </c>
      <c r="H79" s="31">
        <v>4</v>
      </c>
      <c r="I79" s="11">
        <f t="shared" si="4"/>
        <v>42.5</v>
      </c>
      <c r="J79" s="39">
        <v>12.5</v>
      </c>
      <c r="K79" s="39"/>
      <c r="L79" s="11">
        <f t="shared" si="5"/>
        <v>55</v>
      </c>
      <c r="M79" s="7"/>
      <c r="N79" s="65">
        <f t="shared" si="6"/>
        <v>55</v>
      </c>
      <c r="O79" s="51">
        <f t="shared" si="7"/>
        <v>6</v>
      </c>
      <c r="P79" s="1"/>
    </row>
    <row r="80" spans="1:16" ht="14.25" thickBot="1" x14ac:dyDescent="0.45">
      <c r="A80" s="24">
        <v>74</v>
      </c>
      <c r="B80" s="54" t="s">
        <v>168</v>
      </c>
      <c r="C80" s="55" t="s">
        <v>169</v>
      </c>
      <c r="D80" s="31">
        <v>5</v>
      </c>
      <c r="E80" s="31">
        <v>18</v>
      </c>
      <c r="F80" s="32">
        <v>8</v>
      </c>
      <c r="G80" s="31">
        <v>7.3</v>
      </c>
      <c r="H80" s="31">
        <v>5.2</v>
      </c>
      <c r="I80" s="11">
        <f t="shared" si="4"/>
        <v>43.5</v>
      </c>
      <c r="J80" s="39">
        <v>27.8</v>
      </c>
      <c r="K80" s="39"/>
      <c r="L80" s="11">
        <f t="shared" si="5"/>
        <v>71.3</v>
      </c>
      <c r="M80" s="7"/>
      <c r="N80" s="65">
        <f t="shared" si="6"/>
        <v>71.3</v>
      </c>
      <c r="O80" s="51">
        <f t="shared" si="7"/>
        <v>8</v>
      </c>
      <c r="P80" s="1"/>
    </row>
    <row r="81" spans="1:16" ht="14.25" thickBot="1" x14ac:dyDescent="0.45">
      <c r="A81" s="24">
        <v>75</v>
      </c>
      <c r="B81" s="54" t="s">
        <v>170</v>
      </c>
      <c r="C81" s="55" t="s">
        <v>171</v>
      </c>
      <c r="D81" s="31"/>
      <c r="E81" s="31">
        <v>0</v>
      </c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65" t="str">
        <f t="shared" si="6"/>
        <v>Није положио(ла)</v>
      </c>
      <c r="O81" s="51">
        <f t="shared" si="7"/>
        <v>5</v>
      </c>
      <c r="P81" s="1" t="s">
        <v>293</v>
      </c>
    </row>
    <row r="82" spans="1:16" ht="14.25" thickBot="1" x14ac:dyDescent="0.45">
      <c r="A82" s="24">
        <v>76</v>
      </c>
      <c r="B82" s="54" t="s">
        <v>172</v>
      </c>
      <c r="C82" s="55" t="s">
        <v>173</v>
      </c>
      <c r="D82" s="31">
        <v>5</v>
      </c>
      <c r="E82" s="31">
        <v>20</v>
      </c>
      <c r="F82" s="32">
        <v>10</v>
      </c>
      <c r="G82" s="31">
        <v>7.6</v>
      </c>
      <c r="H82" s="31">
        <v>9.1999999999999993</v>
      </c>
      <c r="I82" s="11">
        <f t="shared" si="4"/>
        <v>51.8</v>
      </c>
      <c r="J82" s="39">
        <v>26</v>
      </c>
      <c r="K82" s="39"/>
      <c r="L82" s="11">
        <f t="shared" si="5"/>
        <v>77.8</v>
      </c>
      <c r="M82" s="7"/>
      <c r="N82" s="65">
        <f t="shared" si="6"/>
        <v>77.8</v>
      </c>
      <c r="O82" s="51">
        <f t="shared" si="7"/>
        <v>8</v>
      </c>
      <c r="P82" s="1"/>
    </row>
    <row r="83" spans="1:16" ht="14.25" thickBot="1" x14ac:dyDescent="0.45">
      <c r="A83" s="24">
        <v>77</v>
      </c>
      <c r="B83" s="54" t="s">
        <v>174</v>
      </c>
      <c r="C83" s="55" t="s">
        <v>175</v>
      </c>
      <c r="D83" s="31"/>
      <c r="E83" s="31">
        <v>0</v>
      </c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65" t="str">
        <f t="shared" si="6"/>
        <v>Није положио(ла)</v>
      </c>
      <c r="O83" s="51">
        <f t="shared" si="7"/>
        <v>5</v>
      </c>
      <c r="P83" s="1" t="s">
        <v>293</v>
      </c>
    </row>
    <row r="84" spans="1:16" ht="14.25" thickBot="1" x14ac:dyDescent="0.45">
      <c r="A84" s="24">
        <v>78</v>
      </c>
      <c r="B84" s="54" t="s">
        <v>176</v>
      </c>
      <c r="C84" s="55" t="s">
        <v>177</v>
      </c>
      <c r="D84" s="31">
        <v>10</v>
      </c>
      <c r="E84" s="31">
        <v>20</v>
      </c>
      <c r="F84" s="32">
        <v>8</v>
      </c>
      <c r="G84" s="31">
        <v>8</v>
      </c>
      <c r="H84" s="31">
        <v>9.8000000000000007</v>
      </c>
      <c r="I84" s="11">
        <f t="shared" si="4"/>
        <v>55.8</v>
      </c>
      <c r="J84" s="39">
        <v>35.200000000000003</v>
      </c>
      <c r="K84" s="39"/>
      <c r="L84" s="11">
        <f t="shared" si="5"/>
        <v>91</v>
      </c>
      <c r="M84" s="7"/>
      <c r="N84" s="65">
        <f t="shared" si="6"/>
        <v>91</v>
      </c>
      <c r="O84" s="51">
        <f t="shared" si="7"/>
        <v>10</v>
      </c>
      <c r="P84" s="1"/>
    </row>
    <row r="85" spans="1:16" ht="14.25" thickBot="1" x14ac:dyDescent="0.45">
      <c r="A85" s="24">
        <v>79</v>
      </c>
      <c r="B85" s="54" t="s">
        <v>178</v>
      </c>
      <c r="C85" s="55" t="s">
        <v>179</v>
      </c>
      <c r="D85" s="31">
        <v>5</v>
      </c>
      <c r="E85" s="31">
        <v>18</v>
      </c>
      <c r="F85" s="32">
        <v>9</v>
      </c>
      <c r="G85" s="31">
        <v>6.3</v>
      </c>
      <c r="H85" s="31">
        <v>0</v>
      </c>
      <c r="I85" s="11">
        <f t="shared" si="4"/>
        <v>38.299999999999997</v>
      </c>
      <c r="J85" s="39">
        <v>8</v>
      </c>
      <c r="K85" s="39"/>
      <c r="L85" s="11">
        <f t="shared" si="5"/>
        <v>46.3</v>
      </c>
      <c r="M85" s="7"/>
      <c r="N85" s="65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 t="s">
        <v>180</v>
      </c>
      <c r="C86" s="55" t="s">
        <v>181</v>
      </c>
      <c r="D86" s="31">
        <v>8</v>
      </c>
      <c r="E86" s="31">
        <v>18</v>
      </c>
      <c r="F86" s="32">
        <v>8</v>
      </c>
      <c r="G86" s="31">
        <v>6.7</v>
      </c>
      <c r="H86" s="31">
        <v>7.8</v>
      </c>
      <c r="I86" s="11">
        <f t="shared" si="4"/>
        <v>48.5</v>
      </c>
      <c r="J86" s="39">
        <v>6</v>
      </c>
      <c r="K86" s="39"/>
      <c r="L86" s="11">
        <f t="shared" si="5"/>
        <v>54.5</v>
      </c>
      <c r="M86" s="7"/>
      <c r="N86" s="65">
        <f t="shared" si="6"/>
        <v>54.5</v>
      </c>
      <c r="O86" s="51">
        <f t="shared" si="7"/>
        <v>6</v>
      </c>
      <c r="P86" s="1"/>
    </row>
    <row r="87" spans="1:16" ht="14.25" thickBot="1" x14ac:dyDescent="0.45">
      <c r="A87" s="24">
        <v>81</v>
      </c>
      <c r="B87" s="54" t="s">
        <v>182</v>
      </c>
      <c r="C87" s="55" t="s">
        <v>183</v>
      </c>
      <c r="D87" s="31">
        <v>5</v>
      </c>
      <c r="E87" s="31">
        <v>17</v>
      </c>
      <c r="F87" s="32">
        <v>9</v>
      </c>
      <c r="G87" s="31">
        <v>3.5</v>
      </c>
      <c r="H87" s="31">
        <v>1.8</v>
      </c>
      <c r="I87" s="11">
        <f t="shared" si="4"/>
        <v>36.299999999999997</v>
      </c>
      <c r="J87" s="39">
        <v>20.5</v>
      </c>
      <c r="K87" s="39"/>
      <c r="L87" s="11">
        <f t="shared" si="5"/>
        <v>56.8</v>
      </c>
      <c r="M87" s="7"/>
      <c r="N87" s="65">
        <f t="shared" si="6"/>
        <v>56.8</v>
      </c>
      <c r="O87" s="51">
        <f t="shared" si="7"/>
        <v>6</v>
      </c>
      <c r="P87" s="1"/>
    </row>
    <row r="88" spans="1:16" ht="14.25" thickBot="1" x14ac:dyDescent="0.45">
      <c r="A88" s="24">
        <v>82</v>
      </c>
      <c r="B88" s="54" t="s">
        <v>184</v>
      </c>
      <c r="C88" s="55" t="s">
        <v>185</v>
      </c>
      <c r="D88" s="31">
        <v>6</v>
      </c>
      <c r="E88" s="31">
        <v>19</v>
      </c>
      <c r="F88" s="32">
        <v>8</v>
      </c>
      <c r="G88" s="31">
        <v>5.4</v>
      </c>
      <c r="H88" s="31">
        <v>4.5</v>
      </c>
      <c r="I88" s="11">
        <f t="shared" si="4"/>
        <v>42.9</v>
      </c>
      <c r="J88" s="39">
        <v>21.2</v>
      </c>
      <c r="K88" s="39"/>
      <c r="L88" s="11">
        <f t="shared" si="5"/>
        <v>64.099999999999994</v>
      </c>
      <c r="M88" s="7"/>
      <c r="N88" s="65">
        <f t="shared" si="6"/>
        <v>64.099999999999994</v>
      </c>
      <c r="O88" s="51">
        <f t="shared" si="7"/>
        <v>7</v>
      </c>
      <c r="P88" s="1"/>
    </row>
    <row r="89" spans="1:16" ht="14.25" thickBot="1" x14ac:dyDescent="0.45">
      <c r="A89" s="24">
        <v>83</v>
      </c>
      <c r="B89" s="54" t="s">
        <v>186</v>
      </c>
      <c r="C89" s="55" t="s">
        <v>187</v>
      </c>
      <c r="D89" s="31">
        <v>5</v>
      </c>
      <c r="E89" s="31">
        <v>17</v>
      </c>
      <c r="F89" s="32">
        <v>8</v>
      </c>
      <c r="G89" s="31">
        <v>8</v>
      </c>
      <c r="H89" s="31">
        <v>2</v>
      </c>
      <c r="I89" s="11">
        <f t="shared" si="4"/>
        <v>40</v>
      </c>
      <c r="J89" s="39">
        <v>17.5</v>
      </c>
      <c r="K89" s="39"/>
      <c r="L89" s="11">
        <f t="shared" si="5"/>
        <v>57.5</v>
      </c>
      <c r="M89" s="7"/>
      <c r="N89" s="65">
        <f t="shared" si="6"/>
        <v>57.5</v>
      </c>
      <c r="O89" s="51">
        <f t="shared" si="7"/>
        <v>6</v>
      </c>
      <c r="P89" s="1"/>
    </row>
    <row r="90" spans="1:16" ht="14.25" thickBot="1" x14ac:dyDescent="0.45">
      <c r="A90" s="24">
        <v>84</v>
      </c>
      <c r="B90" s="54" t="s">
        <v>188</v>
      </c>
      <c r="C90" s="55" t="s">
        <v>189</v>
      </c>
      <c r="D90" s="31">
        <v>7</v>
      </c>
      <c r="E90" s="31">
        <v>20</v>
      </c>
      <c r="F90" s="32">
        <v>8</v>
      </c>
      <c r="G90" s="31">
        <v>8</v>
      </c>
      <c r="H90" s="31">
        <v>8.6</v>
      </c>
      <c r="I90" s="11">
        <f t="shared" si="4"/>
        <v>51.6</v>
      </c>
      <c r="J90" s="39">
        <v>12.5</v>
      </c>
      <c r="K90" s="39"/>
      <c r="L90" s="11">
        <f t="shared" si="5"/>
        <v>64.099999999999994</v>
      </c>
      <c r="M90" s="7"/>
      <c r="N90" s="65">
        <f t="shared" si="6"/>
        <v>64.099999999999994</v>
      </c>
      <c r="O90" s="51">
        <f t="shared" si="7"/>
        <v>7</v>
      </c>
      <c r="P90" s="1"/>
    </row>
    <row r="91" spans="1:16" ht="14.25" thickBot="1" x14ac:dyDescent="0.45">
      <c r="A91" s="24">
        <v>85</v>
      </c>
      <c r="B91" s="54" t="s">
        <v>190</v>
      </c>
      <c r="C91" s="55" t="s">
        <v>191</v>
      </c>
      <c r="D91" s="31">
        <v>5</v>
      </c>
      <c r="E91" s="31">
        <v>19.5</v>
      </c>
      <c r="F91" s="32">
        <v>8</v>
      </c>
      <c r="G91" s="31">
        <v>4.2</v>
      </c>
      <c r="H91" s="31">
        <v>0.5</v>
      </c>
      <c r="I91" s="11">
        <f t="shared" si="4"/>
        <v>37.200000000000003</v>
      </c>
      <c r="J91" s="39">
        <v>23.8</v>
      </c>
      <c r="K91" s="39"/>
      <c r="L91" s="11">
        <f t="shared" si="5"/>
        <v>61</v>
      </c>
      <c r="M91" s="7"/>
      <c r="N91" s="65">
        <f t="shared" si="6"/>
        <v>61</v>
      </c>
      <c r="O91" s="51">
        <f t="shared" si="7"/>
        <v>7</v>
      </c>
      <c r="P91" s="1"/>
    </row>
    <row r="92" spans="1:16" ht="14.25" thickBot="1" x14ac:dyDescent="0.45">
      <c r="A92" s="24">
        <v>86</v>
      </c>
      <c r="B92" s="54" t="s">
        <v>192</v>
      </c>
      <c r="C92" s="55" t="s">
        <v>193</v>
      </c>
      <c r="D92" s="31">
        <v>5</v>
      </c>
      <c r="E92" s="32">
        <v>20</v>
      </c>
      <c r="F92" s="31">
        <v>8</v>
      </c>
      <c r="G92" s="31">
        <v>4</v>
      </c>
      <c r="H92" s="31">
        <v>2.2999999999999998</v>
      </c>
      <c r="I92" s="11">
        <f t="shared" si="4"/>
        <v>39.299999999999997</v>
      </c>
      <c r="J92" s="39">
        <v>9</v>
      </c>
      <c r="K92" s="39"/>
      <c r="L92" s="11">
        <f t="shared" si="5"/>
        <v>48.3</v>
      </c>
      <c r="M92" s="7"/>
      <c r="N92" s="65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 t="s">
        <v>194</v>
      </c>
      <c r="C93" s="55" t="s">
        <v>195</v>
      </c>
      <c r="D93" s="31">
        <v>5</v>
      </c>
      <c r="E93" s="31">
        <v>17</v>
      </c>
      <c r="F93" s="31">
        <v>9</v>
      </c>
      <c r="G93" s="31">
        <v>8.8000000000000007</v>
      </c>
      <c r="H93" s="31">
        <v>6.8</v>
      </c>
      <c r="I93" s="11">
        <f t="shared" si="4"/>
        <v>46.599999999999994</v>
      </c>
      <c r="J93" s="39">
        <v>10.5</v>
      </c>
      <c r="K93" s="39"/>
      <c r="L93" s="11">
        <f t="shared" si="5"/>
        <v>57.099999999999994</v>
      </c>
      <c r="M93" s="7"/>
      <c r="N93" s="65">
        <f t="shared" si="6"/>
        <v>57.099999999999994</v>
      </c>
      <c r="O93" s="51">
        <f t="shared" si="7"/>
        <v>6</v>
      </c>
      <c r="P93" s="1"/>
    </row>
    <row r="94" spans="1:16" ht="14.25" thickBot="1" x14ac:dyDescent="0.45">
      <c r="A94" s="24">
        <v>88</v>
      </c>
      <c r="B94" s="54" t="s">
        <v>196</v>
      </c>
      <c r="C94" s="55" t="s">
        <v>197</v>
      </c>
      <c r="D94" s="31"/>
      <c r="E94" s="31">
        <v>0</v>
      </c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65" t="str">
        <f t="shared" si="6"/>
        <v>Није положио(ла)</v>
      </c>
      <c r="O94" s="51">
        <f t="shared" si="7"/>
        <v>5</v>
      </c>
      <c r="P94" s="1" t="s">
        <v>293</v>
      </c>
    </row>
    <row r="95" spans="1:16" ht="14.25" thickBot="1" x14ac:dyDescent="0.45">
      <c r="A95" s="24">
        <v>89</v>
      </c>
      <c r="B95" s="54" t="s">
        <v>198</v>
      </c>
      <c r="C95" s="55" t="s">
        <v>199</v>
      </c>
      <c r="D95" s="31">
        <v>4</v>
      </c>
      <c r="E95" s="31">
        <v>18</v>
      </c>
      <c r="F95" s="32">
        <v>8</v>
      </c>
      <c r="G95" s="31">
        <v>6.6</v>
      </c>
      <c r="H95" s="31">
        <v>5.3</v>
      </c>
      <c r="I95" s="11">
        <f t="shared" si="4"/>
        <v>41.9</v>
      </c>
      <c r="J95" s="39"/>
      <c r="K95" s="39"/>
      <c r="L95" s="11">
        <f t="shared" si="5"/>
        <v>41.9</v>
      </c>
      <c r="M95" s="7"/>
      <c r="N95" s="65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 t="s">
        <v>200</v>
      </c>
      <c r="C96" s="55" t="s">
        <v>201</v>
      </c>
      <c r="D96" s="31">
        <v>4</v>
      </c>
      <c r="E96" s="31">
        <v>19</v>
      </c>
      <c r="F96" s="32">
        <v>8</v>
      </c>
      <c r="G96" s="31">
        <v>2.8</v>
      </c>
      <c r="H96" s="31">
        <v>1</v>
      </c>
      <c r="I96" s="11">
        <f t="shared" si="4"/>
        <v>34.799999999999997</v>
      </c>
      <c r="J96" s="39">
        <v>16.2</v>
      </c>
      <c r="K96" s="39"/>
      <c r="L96" s="11">
        <f t="shared" si="5"/>
        <v>51</v>
      </c>
      <c r="M96" s="7"/>
      <c r="N96" s="65">
        <f t="shared" si="6"/>
        <v>51</v>
      </c>
      <c r="O96" s="51">
        <f t="shared" si="7"/>
        <v>6</v>
      </c>
      <c r="P96" s="1"/>
    </row>
    <row r="97" spans="1:16" ht="14.25" thickBot="1" x14ac:dyDescent="0.45">
      <c r="A97" s="24">
        <v>91</v>
      </c>
      <c r="B97" s="54" t="s">
        <v>202</v>
      </c>
      <c r="C97" s="55" t="s">
        <v>203</v>
      </c>
      <c r="D97" s="31">
        <v>6</v>
      </c>
      <c r="E97" s="31">
        <v>15</v>
      </c>
      <c r="F97" s="32">
        <v>6</v>
      </c>
      <c r="G97" s="31">
        <v>1.1000000000000001</v>
      </c>
      <c r="H97" s="31">
        <v>2</v>
      </c>
      <c r="I97" s="11">
        <f t="shared" si="4"/>
        <v>30.1</v>
      </c>
      <c r="J97" s="39">
        <v>0</v>
      </c>
      <c r="K97" s="39"/>
      <c r="L97" s="11">
        <f t="shared" si="5"/>
        <v>30.1</v>
      </c>
      <c r="M97" s="7"/>
      <c r="N97" s="65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 t="s">
        <v>204</v>
      </c>
      <c r="C98" s="55" t="s">
        <v>205</v>
      </c>
      <c r="D98" s="31">
        <v>4</v>
      </c>
      <c r="E98" s="31">
        <v>15</v>
      </c>
      <c r="F98" s="32">
        <v>8</v>
      </c>
      <c r="G98" s="31">
        <v>7.2</v>
      </c>
      <c r="H98" s="31">
        <v>6</v>
      </c>
      <c r="I98" s="11">
        <f t="shared" si="4"/>
        <v>40.200000000000003</v>
      </c>
      <c r="J98" s="39">
        <v>11</v>
      </c>
      <c r="K98" s="39"/>
      <c r="L98" s="11">
        <f t="shared" si="5"/>
        <v>51.2</v>
      </c>
      <c r="M98" s="7"/>
      <c r="N98" s="65">
        <f t="shared" si="6"/>
        <v>51.2</v>
      </c>
      <c r="O98" s="51">
        <f t="shared" si="7"/>
        <v>6</v>
      </c>
      <c r="P98" s="1"/>
    </row>
    <row r="99" spans="1:16" ht="14.25" thickBot="1" x14ac:dyDescent="0.45">
      <c r="A99" s="24">
        <v>93</v>
      </c>
      <c r="B99" s="54" t="s">
        <v>206</v>
      </c>
      <c r="C99" s="55" t="s">
        <v>207</v>
      </c>
      <c r="D99" s="31">
        <v>8</v>
      </c>
      <c r="E99" s="31">
        <v>19</v>
      </c>
      <c r="F99" s="32">
        <v>8</v>
      </c>
      <c r="G99" s="31">
        <v>9.4</v>
      </c>
      <c r="H99" s="31">
        <v>9.5</v>
      </c>
      <c r="I99" s="11">
        <f t="shared" si="4"/>
        <v>53.9</v>
      </c>
      <c r="J99" s="39">
        <v>30</v>
      </c>
      <c r="K99" s="39"/>
      <c r="L99" s="11">
        <f t="shared" si="5"/>
        <v>83.9</v>
      </c>
      <c r="M99" s="7"/>
      <c r="N99" s="65">
        <f t="shared" si="6"/>
        <v>83.9</v>
      </c>
      <c r="O99" s="51">
        <f t="shared" si="7"/>
        <v>9</v>
      </c>
      <c r="P99" s="1"/>
    </row>
    <row r="100" spans="1:16" ht="14.25" thickBot="1" x14ac:dyDescent="0.45">
      <c r="A100" s="24">
        <v>94</v>
      </c>
      <c r="B100" s="54" t="s">
        <v>208</v>
      </c>
      <c r="C100" s="55" t="s">
        <v>209</v>
      </c>
      <c r="D100" s="31">
        <v>5</v>
      </c>
      <c r="E100" s="31">
        <v>17</v>
      </c>
      <c r="F100" s="32">
        <v>8</v>
      </c>
      <c r="G100" s="31">
        <v>9</v>
      </c>
      <c r="H100" s="31">
        <v>8</v>
      </c>
      <c r="I100" s="11">
        <f t="shared" si="4"/>
        <v>47</v>
      </c>
      <c r="J100" s="39">
        <v>24</v>
      </c>
      <c r="K100" s="39"/>
      <c r="L100" s="11">
        <f t="shared" si="5"/>
        <v>71</v>
      </c>
      <c r="M100" s="7"/>
      <c r="N100" s="65">
        <f t="shared" si="6"/>
        <v>71</v>
      </c>
      <c r="O100" s="51">
        <f t="shared" si="7"/>
        <v>8</v>
      </c>
      <c r="P100" s="1"/>
    </row>
    <row r="101" spans="1:16" ht="14.25" thickBot="1" x14ac:dyDescent="0.45">
      <c r="A101" s="24">
        <v>95</v>
      </c>
      <c r="B101" s="54" t="s">
        <v>210</v>
      </c>
      <c r="C101" s="55" t="s">
        <v>211</v>
      </c>
      <c r="D101" s="31">
        <v>5</v>
      </c>
      <c r="E101" s="31">
        <v>15</v>
      </c>
      <c r="F101" s="32">
        <v>9</v>
      </c>
      <c r="G101" s="31">
        <v>7.8</v>
      </c>
      <c r="H101" s="31">
        <v>3.4</v>
      </c>
      <c r="I101" s="11">
        <f t="shared" si="4"/>
        <v>40.199999999999996</v>
      </c>
      <c r="J101" s="39">
        <v>11</v>
      </c>
      <c r="K101" s="39"/>
      <c r="L101" s="11">
        <f t="shared" si="5"/>
        <v>51.199999999999996</v>
      </c>
      <c r="M101" s="7"/>
      <c r="N101" s="65">
        <f t="shared" si="6"/>
        <v>51.199999999999996</v>
      </c>
      <c r="O101" s="51">
        <f t="shared" si="7"/>
        <v>6</v>
      </c>
      <c r="P101" s="1"/>
    </row>
    <row r="102" spans="1:16" ht="14.25" thickBot="1" x14ac:dyDescent="0.45">
      <c r="A102" s="24">
        <v>96</v>
      </c>
      <c r="B102" s="54" t="s">
        <v>212</v>
      </c>
      <c r="C102" s="55" t="s">
        <v>213</v>
      </c>
      <c r="D102" s="31">
        <v>6</v>
      </c>
      <c r="E102" s="31">
        <v>19</v>
      </c>
      <c r="F102" s="32">
        <v>7</v>
      </c>
      <c r="G102" s="31">
        <v>6.8</v>
      </c>
      <c r="H102" s="31">
        <v>4.5</v>
      </c>
      <c r="I102" s="11">
        <f t="shared" si="4"/>
        <v>43.3</v>
      </c>
      <c r="J102" s="39">
        <v>20.5</v>
      </c>
      <c r="K102" s="39"/>
      <c r="L102" s="11">
        <f t="shared" si="5"/>
        <v>63.8</v>
      </c>
      <c r="M102" s="7"/>
      <c r="N102" s="65">
        <f t="shared" si="6"/>
        <v>63.8</v>
      </c>
      <c r="O102" s="51">
        <f t="shared" si="7"/>
        <v>7</v>
      </c>
      <c r="P102" s="1"/>
    </row>
    <row r="103" spans="1:16" ht="14.25" thickBot="1" x14ac:dyDescent="0.45">
      <c r="A103" s="24">
        <v>97</v>
      </c>
      <c r="B103" s="54" t="s">
        <v>214</v>
      </c>
      <c r="C103" s="55" t="s">
        <v>215</v>
      </c>
      <c r="D103" s="31">
        <v>4</v>
      </c>
      <c r="E103" s="31">
        <v>18</v>
      </c>
      <c r="F103" s="32">
        <v>9</v>
      </c>
      <c r="G103" s="31">
        <v>3.6</v>
      </c>
      <c r="H103" s="31">
        <v>5.7</v>
      </c>
      <c r="I103" s="11">
        <f t="shared" si="4"/>
        <v>40.300000000000004</v>
      </c>
      <c r="J103" s="39">
        <v>20.7</v>
      </c>
      <c r="K103" s="39"/>
      <c r="L103" s="11">
        <f t="shared" si="5"/>
        <v>61</v>
      </c>
      <c r="M103" s="7"/>
      <c r="N103" s="65">
        <f t="shared" si="6"/>
        <v>61</v>
      </c>
      <c r="O103" s="51">
        <f t="shared" si="7"/>
        <v>7</v>
      </c>
      <c r="P103" s="1"/>
    </row>
    <row r="104" spans="1:16" ht="14.25" thickBot="1" x14ac:dyDescent="0.45">
      <c r="A104" s="24">
        <v>98</v>
      </c>
      <c r="B104" s="54" t="s">
        <v>216</v>
      </c>
      <c r="C104" s="55" t="s">
        <v>217</v>
      </c>
      <c r="D104" s="31">
        <v>5</v>
      </c>
      <c r="E104" s="31">
        <v>14.5</v>
      </c>
      <c r="F104" s="32">
        <v>9</v>
      </c>
      <c r="G104" s="31">
        <v>5.4</v>
      </c>
      <c r="H104" s="31">
        <v>2.2000000000000002</v>
      </c>
      <c r="I104" s="11">
        <f t="shared" si="4"/>
        <v>36.1</v>
      </c>
      <c r="J104" s="39">
        <v>10.5</v>
      </c>
      <c r="K104" s="39"/>
      <c r="L104" s="11">
        <f t="shared" si="5"/>
        <v>46.6</v>
      </c>
      <c r="M104" s="7"/>
      <c r="N104" s="65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 t="s">
        <v>218</v>
      </c>
      <c r="C105" s="55" t="s">
        <v>219</v>
      </c>
      <c r="D105" s="31"/>
      <c r="E105" s="31">
        <v>0</v>
      </c>
      <c r="F105" s="32"/>
      <c r="I105" s="11">
        <f t="shared" si="4"/>
        <v>0</v>
      </c>
      <c r="J105" s="39"/>
      <c r="K105" s="39"/>
      <c r="L105" s="11">
        <f t="shared" si="5"/>
        <v>0</v>
      </c>
      <c r="M105" s="7"/>
      <c r="N105" s="65" t="str">
        <f t="shared" si="6"/>
        <v>Није положио(ла)</v>
      </c>
      <c r="O105" s="51">
        <f t="shared" si="7"/>
        <v>5</v>
      </c>
      <c r="P105" s="1" t="s">
        <v>293</v>
      </c>
    </row>
    <row r="106" spans="1:16" ht="14.25" thickBot="1" x14ac:dyDescent="0.45">
      <c r="A106" s="24">
        <v>100</v>
      </c>
      <c r="B106" s="54" t="s">
        <v>220</v>
      </c>
      <c r="C106" s="55" t="s">
        <v>221</v>
      </c>
      <c r="D106" s="31">
        <v>5</v>
      </c>
      <c r="E106" s="31">
        <v>15</v>
      </c>
      <c r="F106" s="32">
        <v>9</v>
      </c>
      <c r="G106" s="31">
        <v>7.5</v>
      </c>
      <c r="H106" s="31">
        <v>4.3</v>
      </c>
      <c r="I106" s="11">
        <f>SUM(D106:H106)</f>
        <v>40.799999999999997</v>
      </c>
      <c r="J106" s="39">
        <v>20.2</v>
      </c>
      <c r="K106" s="39"/>
      <c r="L106" s="11">
        <f t="shared" si="5"/>
        <v>61</v>
      </c>
      <c r="M106" s="7"/>
      <c r="N106" s="65">
        <f t="shared" si="6"/>
        <v>61</v>
      </c>
      <c r="O106" s="51">
        <f t="shared" si="7"/>
        <v>7</v>
      </c>
      <c r="P106" s="1"/>
    </row>
    <row r="107" spans="1:16" ht="14.25" thickBot="1" x14ac:dyDescent="0.45">
      <c r="A107" s="24">
        <v>101</v>
      </c>
      <c r="B107" s="54" t="s">
        <v>222</v>
      </c>
      <c r="C107" s="55" t="s">
        <v>223</v>
      </c>
      <c r="D107" s="31">
        <v>5</v>
      </c>
      <c r="E107" s="31">
        <v>15</v>
      </c>
      <c r="F107" s="32">
        <v>9</v>
      </c>
      <c r="G107" s="31">
        <v>4.7</v>
      </c>
      <c r="H107" s="31">
        <v>3.2</v>
      </c>
      <c r="I107" s="11">
        <f t="shared" si="4"/>
        <v>36.900000000000006</v>
      </c>
      <c r="J107" s="39">
        <v>15.5</v>
      </c>
      <c r="K107" s="39"/>
      <c r="L107" s="11">
        <f t="shared" si="5"/>
        <v>52.400000000000006</v>
      </c>
      <c r="M107" s="7"/>
      <c r="N107" s="65">
        <f t="shared" si="6"/>
        <v>52.400000000000006</v>
      </c>
      <c r="O107" s="51">
        <f t="shared" si="7"/>
        <v>6</v>
      </c>
      <c r="P107" s="1"/>
    </row>
    <row r="108" spans="1:16" ht="14.25" thickBot="1" x14ac:dyDescent="0.45">
      <c r="A108" s="24">
        <v>102</v>
      </c>
      <c r="B108" s="54" t="s">
        <v>224</v>
      </c>
      <c r="C108" s="55" t="s">
        <v>225</v>
      </c>
      <c r="D108" s="31">
        <v>5</v>
      </c>
      <c r="E108" s="31">
        <v>17</v>
      </c>
      <c r="F108" s="32">
        <v>8</v>
      </c>
      <c r="G108" s="31">
        <v>8</v>
      </c>
      <c r="H108" s="31">
        <v>8.5</v>
      </c>
      <c r="I108" s="11">
        <f t="shared" si="4"/>
        <v>46.5</v>
      </c>
      <c r="J108" s="39">
        <v>25.5</v>
      </c>
      <c r="K108" s="39"/>
      <c r="L108" s="11">
        <f t="shared" si="5"/>
        <v>72</v>
      </c>
      <c r="M108" s="7"/>
      <c r="N108" s="65">
        <f t="shared" si="6"/>
        <v>72</v>
      </c>
      <c r="O108" s="51">
        <f t="shared" si="7"/>
        <v>8</v>
      </c>
      <c r="P108" s="1"/>
    </row>
    <row r="109" spans="1:16" ht="14.25" thickBot="1" x14ac:dyDescent="0.45">
      <c r="A109" s="24">
        <v>103</v>
      </c>
      <c r="B109" s="54" t="s">
        <v>226</v>
      </c>
      <c r="C109" s="55" t="s">
        <v>227</v>
      </c>
      <c r="D109" s="31">
        <v>5</v>
      </c>
      <c r="E109" s="31">
        <v>20</v>
      </c>
      <c r="F109" s="32">
        <v>9</v>
      </c>
      <c r="G109" s="31">
        <v>8</v>
      </c>
      <c r="H109" s="31">
        <v>7.4</v>
      </c>
      <c r="I109" s="11">
        <f t="shared" si="4"/>
        <v>49.4</v>
      </c>
      <c r="J109" s="39">
        <v>21.6</v>
      </c>
      <c r="K109" s="39"/>
      <c r="L109" s="11">
        <f t="shared" si="5"/>
        <v>71</v>
      </c>
      <c r="M109" s="7"/>
      <c r="N109" s="65">
        <f t="shared" si="6"/>
        <v>71</v>
      </c>
      <c r="O109" s="51">
        <f t="shared" si="7"/>
        <v>8</v>
      </c>
      <c r="P109" s="1"/>
    </row>
    <row r="110" spans="1:16" ht="14.25" thickBot="1" x14ac:dyDescent="0.45">
      <c r="A110" s="24">
        <v>104</v>
      </c>
      <c r="B110" s="54" t="s">
        <v>228</v>
      </c>
      <c r="C110" s="55" t="s">
        <v>229</v>
      </c>
      <c r="D110" s="31">
        <v>4</v>
      </c>
      <c r="E110" s="31">
        <v>17</v>
      </c>
      <c r="F110" s="32">
        <v>8</v>
      </c>
      <c r="G110" s="31">
        <v>2.5</v>
      </c>
      <c r="H110" s="31"/>
      <c r="I110" s="11">
        <f t="shared" si="4"/>
        <v>31.5</v>
      </c>
      <c r="J110" s="39"/>
      <c r="K110" s="39"/>
      <c r="L110" s="11">
        <f t="shared" si="5"/>
        <v>31.5</v>
      </c>
      <c r="M110" s="7"/>
      <c r="N110" s="65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 t="s">
        <v>230</v>
      </c>
      <c r="C111" s="55" t="s">
        <v>231</v>
      </c>
      <c r="D111" s="31">
        <v>5</v>
      </c>
      <c r="E111" s="31">
        <v>17</v>
      </c>
      <c r="F111" s="32">
        <v>8</v>
      </c>
      <c r="G111" s="31">
        <v>4.5999999999999996</v>
      </c>
      <c r="H111" s="31">
        <v>3</v>
      </c>
      <c r="I111" s="11">
        <f t="shared" si="4"/>
        <v>37.6</v>
      </c>
      <c r="J111" s="39">
        <v>14.5</v>
      </c>
      <c r="K111" s="39"/>
      <c r="L111" s="11">
        <f t="shared" si="5"/>
        <v>52.1</v>
      </c>
      <c r="M111" s="7"/>
      <c r="N111" s="65">
        <f t="shared" si="6"/>
        <v>52.1</v>
      </c>
      <c r="O111" s="51">
        <f t="shared" si="7"/>
        <v>6</v>
      </c>
      <c r="P111" s="1"/>
    </row>
    <row r="112" spans="1:16" ht="14.25" thickBot="1" x14ac:dyDescent="0.45">
      <c r="A112" s="24">
        <v>106</v>
      </c>
      <c r="B112" s="54" t="s">
        <v>232</v>
      </c>
      <c r="C112" s="55" t="s">
        <v>233</v>
      </c>
      <c r="D112" s="31">
        <v>4</v>
      </c>
      <c r="E112" s="31">
        <v>15</v>
      </c>
      <c r="F112" s="32">
        <v>5</v>
      </c>
      <c r="G112" s="31">
        <v>7.4</v>
      </c>
      <c r="H112" s="31">
        <v>5.4</v>
      </c>
      <c r="I112" s="11">
        <f t="shared" si="4"/>
        <v>36.799999999999997</v>
      </c>
      <c r="J112" s="39">
        <v>2</v>
      </c>
      <c r="K112" s="39"/>
      <c r="L112" s="11">
        <f t="shared" si="5"/>
        <v>38.799999999999997</v>
      </c>
      <c r="M112" s="7"/>
      <c r="N112" s="65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 t="s">
        <v>234</v>
      </c>
      <c r="C113" s="55" t="s">
        <v>235</v>
      </c>
      <c r="D113" s="31">
        <v>4</v>
      </c>
      <c r="E113" s="31">
        <v>20</v>
      </c>
      <c r="F113" s="32">
        <v>5</v>
      </c>
      <c r="G113" s="31">
        <v>8.8000000000000007</v>
      </c>
      <c r="H113" s="31">
        <v>9.5</v>
      </c>
      <c r="I113" s="11">
        <f t="shared" si="4"/>
        <v>47.3</v>
      </c>
      <c r="J113" s="39">
        <v>1.5</v>
      </c>
      <c r="K113" s="39"/>
      <c r="L113" s="11">
        <f t="shared" si="5"/>
        <v>48.8</v>
      </c>
      <c r="M113" s="7"/>
      <c r="N113" s="65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 t="s">
        <v>236</v>
      </c>
      <c r="C114" s="55" t="s">
        <v>237</v>
      </c>
      <c r="D114" s="31"/>
      <c r="E114" s="31">
        <v>0</v>
      </c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65" t="str">
        <f t="shared" si="6"/>
        <v>Није положио(ла)</v>
      </c>
      <c r="O114" s="51">
        <f t="shared" si="7"/>
        <v>5</v>
      </c>
      <c r="P114" s="1" t="s">
        <v>293</v>
      </c>
    </row>
    <row r="115" spans="1:16" ht="14.25" thickBot="1" x14ac:dyDescent="0.45">
      <c r="A115" s="24">
        <v>109</v>
      </c>
      <c r="B115" s="54" t="s">
        <v>238</v>
      </c>
      <c r="C115" s="55" t="s">
        <v>239</v>
      </c>
      <c r="D115" s="31">
        <v>10</v>
      </c>
      <c r="E115" s="31">
        <v>20</v>
      </c>
      <c r="F115" s="32">
        <v>10</v>
      </c>
      <c r="G115" s="31">
        <v>9.3000000000000007</v>
      </c>
      <c r="H115" s="31">
        <v>8.8000000000000007</v>
      </c>
      <c r="I115" s="11">
        <f t="shared" si="4"/>
        <v>58.099999999999994</v>
      </c>
      <c r="J115" s="39">
        <v>32.9</v>
      </c>
      <c r="K115" s="39"/>
      <c r="L115" s="11">
        <f t="shared" si="5"/>
        <v>91</v>
      </c>
      <c r="M115" s="7"/>
      <c r="N115" s="65">
        <f t="shared" si="6"/>
        <v>91</v>
      </c>
      <c r="O115" s="51">
        <f t="shared" si="7"/>
        <v>10</v>
      </c>
      <c r="P115" s="1"/>
    </row>
    <row r="116" spans="1:16" ht="14.25" thickBot="1" x14ac:dyDescent="0.45">
      <c r="A116" s="24">
        <v>110</v>
      </c>
      <c r="B116" s="54" t="s">
        <v>240</v>
      </c>
      <c r="C116" s="55" t="s">
        <v>241</v>
      </c>
      <c r="D116" s="31">
        <v>6</v>
      </c>
      <c r="E116" s="31">
        <v>19</v>
      </c>
      <c r="F116" s="32">
        <v>8</v>
      </c>
      <c r="G116" s="2">
        <v>6.2</v>
      </c>
      <c r="H116" s="2">
        <v>3.6</v>
      </c>
      <c r="I116" s="11">
        <f t="shared" si="4"/>
        <v>42.800000000000004</v>
      </c>
      <c r="J116" s="39">
        <v>8.1999999999999993</v>
      </c>
      <c r="K116" s="39"/>
      <c r="L116" s="11">
        <f t="shared" si="5"/>
        <v>51</v>
      </c>
      <c r="M116" s="7"/>
      <c r="N116" s="65">
        <f t="shared" si="6"/>
        <v>51</v>
      </c>
      <c r="O116" s="51">
        <f t="shared" si="7"/>
        <v>6</v>
      </c>
      <c r="P116" s="1"/>
    </row>
    <row r="117" spans="1:16" ht="14.25" thickBot="1" x14ac:dyDescent="0.45">
      <c r="A117" s="24">
        <v>111</v>
      </c>
      <c r="B117" s="54" t="s">
        <v>242</v>
      </c>
      <c r="C117" s="55" t="s">
        <v>243</v>
      </c>
      <c r="D117" s="31">
        <v>3</v>
      </c>
      <c r="E117" s="31">
        <v>15</v>
      </c>
      <c r="F117" s="32"/>
      <c r="G117" s="31">
        <v>3.6</v>
      </c>
      <c r="H117" s="31">
        <v>9.1</v>
      </c>
      <c r="I117" s="11">
        <f>SUM(D117:H117)</f>
        <v>30.700000000000003</v>
      </c>
      <c r="J117" s="39">
        <v>0.5</v>
      </c>
      <c r="K117" s="39"/>
      <c r="L117" s="11">
        <f t="shared" si="5"/>
        <v>31.200000000000003</v>
      </c>
      <c r="M117" s="7"/>
      <c r="N117" s="65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 t="s">
        <v>244</v>
      </c>
      <c r="C118" s="55" t="s">
        <v>245</v>
      </c>
      <c r="D118" s="31">
        <v>5</v>
      </c>
      <c r="E118" s="31">
        <v>15</v>
      </c>
      <c r="F118" s="32">
        <v>8</v>
      </c>
      <c r="G118" s="31">
        <v>2</v>
      </c>
      <c r="H118" s="31">
        <v>0.6</v>
      </c>
      <c r="I118" s="11">
        <f t="shared" si="4"/>
        <v>30.6</v>
      </c>
      <c r="J118" s="39">
        <v>2</v>
      </c>
      <c r="K118" s="39"/>
      <c r="L118" s="11">
        <f t="shared" si="5"/>
        <v>32.6</v>
      </c>
      <c r="M118" s="7"/>
      <c r="N118" s="65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 t="s">
        <v>246</v>
      </c>
      <c r="C119" s="55" t="s">
        <v>247</v>
      </c>
      <c r="D119" s="31">
        <v>5</v>
      </c>
      <c r="E119" s="31">
        <v>0</v>
      </c>
      <c r="F119" s="32">
        <v>8</v>
      </c>
      <c r="G119" s="2">
        <v>6.3</v>
      </c>
      <c r="H119" s="2">
        <v>4</v>
      </c>
      <c r="I119" s="11">
        <f t="shared" si="4"/>
        <v>23.3</v>
      </c>
      <c r="J119" s="39"/>
      <c r="K119" s="39"/>
      <c r="L119" s="11">
        <f t="shared" si="5"/>
        <v>23.3</v>
      </c>
      <c r="M119" s="7"/>
      <c r="N119" s="65" t="str">
        <f t="shared" si="6"/>
        <v>Није положио(ла)</v>
      </c>
      <c r="O119" s="51">
        <f t="shared" si="7"/>
        <v>5</v>
      </c>
      <c r="P119" s="1" t="s">
        <v>293</v>
      </c>
    </row>
    <row r="120" spans="1:16" ht="14.25" thickBot="1" x14ac:dyDescent="0.45">
      <c r="A120" s="24">
        <v>114</v>
      </c>
      <c r="B120" s="54" t="s">
        <v>248</v>
      </c>
      <c r="C120" s="55" t="s">
        <v>249</v>
      </c>
      <c r="D120" s="31">
        <v>5</v>
      </c>
      <c r="E120" s="31">
        <v>19</v>
      </c>
      <c r="F120" s="32">
        <v>10</v>
      </c>
      <c r="G120" s="31">
        <v>3.8</v>
      </c>
      <c r="H120" s="31">
        <v>2.7</v>
      </c>
      <c r="I120" s="11">
        <f t="shared" si="4"/>
        <v>40.5</v>
      </c>
      <c r="J120" s="39">
        <v>21</v>
      </c>
      <c r="K120" s="39"/>
      <c r="L120" s="11">
        <f t="shared" si="5"/>
        <v>61.5</v>
      </c>
      <c r="M120" s="7"/>
      <c r="N120" s="65">
        <f t="shared" si="6"/>
        <v>61.5</v>
      </c>
      <c r="O120" s="51">
        <f t="shared" si="7"/>
        <v>7</v>
      </c>
      <c r="P120" s="1"/>
    </row>
    <row r="121" spans="1:16" ht="14.25" thickBot="1" x14ac:dyDescent="0.45">
      <c r="A121" s="24">
        <v>115</v>
      </c>
      <c r="B121" s="54" t="s">
        <v>250</v>
      </c>
      <c r="C121" s="55" t="s">
        <v>251</v>
      </c>
      <c r="D121" s="31">
        <v>7</v>
      </c>
      <c r="E121" s="31">
        <v>18</v>
      </c>
      <c r="F121" s="32">
        <v>8</v>
      </c>
      <c r="G121" s="31">
        <v>7.5</v>
      </c>
      <c r="H121" s="31">
        <v>8.1</v>
      </c>
      <c r="I121" s="11">
        <f>SUM(D121:H121)</f>
        <v>48.6</v>
      </c>
      <c r="J121" s="39">
        <v>27</v>
      </c>
      <c r="K121" s="39"/>
      <c r="L121" s="11">
        <f t="shared" si="5"/>
        <v>75.599999999999994</v>
      </c>
      <c r="M121" s="7"/>
      <c r="N121" s="65">
        <f t="shared" si="6"/>
        <v>75.599999999999994</v>
      </c>
      <c r="O121" s="51">
        <f t="shared" si="7"/>
        <v>8</v>
      </c>
      <c r="P121" s="1"/>
    </row>
    <row r="122" spans="1:16" ht="14.25" thickBot="1" x14ac:dyDescent="0.45">
      <c r="A122" s="24">
        <v>116</v>
      </c>
      <c r="B122" s="54" t="s">
        <v>252</v>
      </c>
      <c r="C122" s="55" t="s">
        <v>253</v>
      </c>
      <c r="D122" s="31">
        <v>6</v>
      </c>
      <c r="E122" s="31">
        <v>16.7</v>
      </c>
      <c r="F122" s="32">
        <v>8</v>
      </c>
      <c r="G122" s="31">
        <v>6.8</v>
      </c>
      <c r="H122" s="31">
        <v>6.5</v>
      </c>
      <c r="I122" s="11">
        <f t="shared" si="4"/>
        <v>44</v>
      </c>
      <c r="J122" s="39">
        <v>24</v>
      </c>
      <c r="K122" s="39"/>
      <c r="L122" s="11">
        <f t="shared" si="5"/>
        <v>68</v>
      </c>
      <c r="M122" s="7"/>
      <c r="N122" s="65">
        <f t="shared" si="6"/>
        <v>68</v>
      </c>
      <c r="O122" s="51">
        <f t="shared" si="7"/>
        <v>7</v>
      </c>
      <c r="P122" s="1"/>
    </row>
    <row r="123" spans="1:16" ht="14.25" thickBot="1" x14ac:dyDescent="0.45">
      <c r="A123" s="24">
        <v>117</v>
      </c>
      <c r="B123" s="54" t="s">
        <v>254</v>
      </c>
      <c r="C123" s="55" t="s">
        <v>255</v>
      </c>
      <c r="D123" s="31"/>
      <c r="E123" s="31">
        <v>0</v>
      </c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65" t="str">
        <f t="shared" si="6"/>
        <v>Није положио(ла)</v>
      </c>
      <c r="O123" s="51">
        <f t="shared" si="7"/>
        <v>5</v>
      </c>
      <c r="P123" s="1" t="s">
        <v>293</v>
      </c>
    </row>
    <row r="124" spans="1:16" ht="14.25" thickBot="1" x14ac:dyDescent="0.45">
      <c r="A124" s="24">
        <v>118</v>
      </c>
      <c r="B124" s="54" t="s">
        <v>256</v>
      </c>
      <c r="C124" s="55" t="s">
        <v>257</v>
      </c>
      <c r="D124" s="31">
        <v>2</v>
      </c>
      <c r="E124" s="31">
        <v>15.5</v>
      </c>
      <c r="F124" s="31"/>
      <c r="G124" s="31">
        <v>6.2</v>
      </c>
      <c r="H124" s="31">
        <v>7</v>
      </c>
      <c r="I124" s="11">
        <f t="shared" si="4"/>
        <v>30.7</v>
      </c>
      <c r="J124" s="39">
        <v>21</v>
      </c>
      <c r="K124" s="39"/>
      <c r="L124" s="11">
        <f t="shared" si="5"/>
        <v>51.7</v>
      </c>
      <c r="M124" s="7"/>
      <c r="N124" s="65">
        <f t="shared" si="6"/>
        <v>51.7</v>
      </c>
      <c r="O124" s="51">
        <f t="shared" si="7"/>
        <v>6</v>
      </c>
      <c r="P124" s="1"/>
    </row>
    <row r="125" spans="1:16" ht="14.25" thickBot="1" x14ac:dyDescent="0.45">
      <c r="A125" s="24">
        <v>119</v>
      </c>
      <c r="B125" s="54" t="s">
        <v>258</v>
      </c>
      <c r="C125" s="55" t="s">
        <v>259</v>
      </c>
      <c r="D125" s="31"/>
      <c r="E125" s="31">
        <v>0</v>
      </c>
      <c r="F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65" t="str">
        <f t="shared" si="6"/>
        <v>Није положио(ла)</v>
      </c>
      <c r="O125" s="51">
        <f t="shared" si="7"/>
        <v>5</v>
      </c>
      <c r="P125" s="1" t="s">
        <v>293</v>
      </c>
    </row>
    <row r="126" spans="1:16" ht="14.25" thickBot="1" x14ac:dyDescent="0.45">
      <c r="A126" s="24">
        <v>120</v>
      </c>
      <c r="B126" s="54" t="s">
        <v>260</v>
      </c>
      <c r="C126" s="55" t="s">
        <v>261</v>
      </c>
      <c r="D126" s="31"/>
      <c r="E126" s="31">
        <v>0</v>
      </c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65" t="str">
        <f t="shared" si="6"/>
        <v>Није положио(ла)</v>
      </c>
      <c r="O126" s="51">
        <f t="shared" si="7"/>
        <v>5</v>
      </c>
      <c r="P126" s="1" t="s">
        <v>293</v>
      </c>
    </row>
    <row r="127" spans="1:16" ht="14.25" thickBot="1" x14ac:dyDescent="0.45">
      <c r="A127" s="24">
        <v>121</v>
      </c>
      <c r="B127" s="54" t="s">
        <v>262</v>
      </c>
      <c r="C127" s="55" t="s">
        <v>263</v>
      </c>
      <c r="D127" s="31">
        <v>8</v>
      </c>
      <c r="E127" s="31">
        <v>19</v>
      </c>
      <c r="F127" s="31">
        <v>9</v>
      </c>
      <c r="G127" s="31">
        <v>7.2</v>
      </c>
      <c r="H127" s="31">
        <v>8.6999999999999993</v>
      </c>
      <c r="I127" s="11">
        <f>SUM(D127:H127)</f>
        <v>51.900000000000006</v>
      </c>
      <c r="J127" s="39"/>
      <c r="K127" s="39"/>
      <c r="L127" s="11">
        <f t="shared" si="5"/>
        <v>51.900000000000006</v>
      </c>
      <c r="M127" s="7"/>
      <c r="N127" s="65">
        <f t="shared" si="6"/>
        <v>51.900000000000006</v>
      </c>
      <c r="O127" s="51">
        <f t="shared" si="7"/>
        <v>6</v>
      </c>
      <c r="P127" s="1"/>
    </row>
    <row r="128" spans="1:16" ht="14.25" thickBot="1" x14ac:dyDescent="0.45">
      <c r="A128" s="24">
        <v>122</v>
      </c>
      <c r="B128" s="54" t="s">
        <v>264</v>
      </c>
      <c r="C128" s="55" t="s">
        <v>265</v>
      </c>
      <c r="D128" s="31"/>
      <c r="E128" s="31">
        <v>0</v>
      </c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65" t="str">
        <f t="shared" si="6"/>
        <v>Није положио(ла)</v>
      </c>
      <c r="O128" s="51">
        <f t="shared" si="7"/>
        <v>5</v>
      </c>
      <c r="P128" s="1" t="s">
        <v>293</v>
      </c>
    </row>
    <row r="129" spans="1:16" ht="14.25" thickBot="1" x14ac:dyDescent="0.45">
      <c r="A129" s="24">
        <v>123</v>
      </c>
      <c r="B129" s="54" t="s">
        <v>266</v>
      </c>
      <c r="C129" s="55" t="s">
        <v>267</v>
      </c>
      <c r="D129" s="31"/>
      <c r="E129" s="31">
        <v>0</v>
      </c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65" t="str">
        <f t="shared" si="6"/>
        <v>Није положио(ла)</v>
      </c>
      <c r="O129" s="51">
        <f t="shared" si="7"/>
        <v>5</v>
      </c>
      <c r="P129" s="1" t="s">
        <v>293</v>
      </c>
    </row>
    <row r="130" spans="1:16" ht="14.25" thickBot="1" x14ac:dyDescent="0.45">
      <c r="A130" s="24">
        <v>124</v>
      </c>
      <c r="B130" s="54" t="s">
        <v>268</v>
      </c>
      <c r="C130" s="55" t="s">
        <v>269</v>
      </c>
      <c r="D130" s="31">
        <v>6</v>
      </c>
      <c r="E130" s="31">
        <v>20</v>
      </c>
      <c r="F130" s="31">
        <v>8</v>
      </c>
      <c r="G130" s="31">
        <v>7.4</v>
      </c>
      <c r="H130" s="31">
        <v>6.8</v>
      </c>
      <c r="I130" s="11">
        <f t="shared" si="4"/>
        <v>48.199999999999996</v>
      </c>
      <c r="J130" s="39">
        <v>22.8</v>
      </c>
      <c r="K130" s="39"/>
      <c r="L130" s="11">
        <f t="shared" si="5"/>
        <v>71</v>
      </c>
      <c r="M130" s="7"/>
      <c r="N130" s="65">
        <f t="shared" si="6"/>
        <v>71</v>
      </c>
      <c r="O130" s="51">
        <f t="shared" si="7"/>
        <v>8</v>
      </c>
      <c r="P130" s="1"/>
    </row>
    <row r="131" spans="1:16" ht="14.25" thickBot="1" x14ac:dyDescent="0.45">
      <c r="A131" s="24">
        <v>125</v>
      </c>
      <c r="B131" s="54" t="s">
        <v>270</v>
      </c>
      <c r="C131" s="55" t="s">
        <v>271</v>
      </c>
      <c r="D131" s="31"/>
      <c r="E131" s="31">
        <v>13</v>
      </c>
      <c r="F131" s="31">
        <v>8</v>
      </c>
      <c r="G131" s="31">
        <v>6.2</v>
      </c>
      <c r="H131" s="31">
        <v>5.4</v>
      </c>
      <c r="I131" s="11">
        <f t="shared" si="4"/>
        <v>32.6</v>
      </c>
      <c r="J131" s="39">
        <v>21.6</v>
      </c>
      <c r="K131" s="39"/>
      <c r="L131" s="11">
        <f t="shared" si="5"/>
        <v>54.2</v>
      </c>
      <c r="M131" s="7"/>
      <c r="N131" s="65">
        <f t="shared" si="6"/>
        <v>54.2</v>
      </c>
      <c r="O131" s="51">
        <f t="shared" si="7"/>
        <v>6</v>
      </c>
      <c r="P131" s="1"/>
    </row>
    <row r="132" spans="1:16" ht="14.25" thickBot="1" x14ac:dyDescent="0.45">
      <c r="A132" s="24">
        <v>126</v>
      </c>
      <c r="B132" s="54" t="s">
        <v>272</v>
      </c>
      <c r="C132" s="55" t="s">
        <v>273</v>
      </c>
      <c r="D132" s="31">
        <v>3</v>
      </c>
      <c r="E132" s="31">
        <v>15</v>
      </c>
      <c r="F132" s="31">
        <v>5</v>
      </c>
      <c r="G132" s="31">
        <v>8.1999999999999993</v>
      </c>
      <c r="H132" s="31"/>
      <c r="I132" s="11">
        <f t="shared" si="4"/>
        <v>31.2</v>
      </c>
      <c r="J132" s="39">
        <v>21</v>
      </c>
      <c r="K132" s="39"/>
      <c r="L132" s="11">
        <f t="shared" si="5"/>
        <v>52.2</v>
      </c>
      <c r="M132" s="7"/>
      <c r="N132" s="65">
        <f t="shared" si="6"/>
        <v>52.2</v>
      </c>
      <c r="O132" s="51">
        <f t="shared" si="7"/>
        <v>6</v>
      </c>
      <c r="P132" s="1"/>
    </row>
    <row r="133" spans="1:16" ht="14.25" thickBot="1" x14ac:dyDescent="0.45">
      <c r="A133" s="24">
        <v>127</v>
      </c>
      <c r="B133" s="54" t="s">
        <v>274</v>
      </c>
      <c r="C133" s="55" t="s">
        <v>275</v>
      </c>
      <c r="D133" s="31"/>
      <c r="E133" s="31">
        <v>0</v>
      </c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65" t="str">
        <f t="shared" si="6"/>
        <v>Није положио(ла)</v>
      </c>
      <c r="O133" s="51">
        <f t="shared" si="7"/>
        <v>5</v>
      </c>
      <c r="P133" s="1" t="s">
        <v>293</v>
      </c>
    </row>
    <row r="134" spans="1:16" ht="14.25" thickBot="1" x14ac:dyDescent="0.45">
      <c r="A134" s="24">
        <v>128</v>
      </c>
      <c r="B134" s="54" t="s">
        <v>276</v>
      </c>
      <c r="C134" s="55" t="s">
        <v>277</v>
      </c>
      <c r="D134" s="31">
        <v>5</v>
      </c>
      <c r="E134" s="31">
        <v>15</v>
      </c>
      <c r="F134" s="31">
        <v>9</v>
      </c>
      <c r="G134" s="31">
        <v>2.5</v>
      </c>
      <c r="H134" s="31">
        <v>2.8</v>
      </c>
      <c r="I134" s="11">
        <f t="shared" si="4"/>
        <v>34.299999999999997</v>
      </c>
      <c r="J134" s="39">
        <v>17</v>
      </c>
      <c r="K134" s="39"/>
      <c r="L134" s="11">
        <f t="shared" si="5"/>
        <v>51.3</v>
      </c>
      <c r="M134" s="7"/>
      <c r="N134" s="65">
        <f t="shared" si="6"/>
        <v>51.3</v>
      </c>
      <c r="O134" s="51">
        <f t="shared" si="7"/>
        <v>6</v>
      </c>
      <c r="P134" s="1"/>
    </row>
    <row r="135" spans="1:16" ht="14.25" thickBot="1" x14ac:dyDescent="0.45">
      <c r="A135" s="24">
        <v>129</v>
      </c>
      <c r="B135" s="54" t="s">
        <v>278</v>
      </c>
      <c r="C135" s="55" t="s">
        <v>279</v>
      </c>
      <c r="D135" s="31">
        <v>6</v>
      </c>
      <c r="E135" s="31">
        <v>20</v>
      </c>
      <c r="F135" s="31">
        <v>10</v>
      </c>
      <c r="G135" s="31">
        <v>4.8</v>
      </c>
      <c r="H135" s="31">
        <v>5.5</v>
      </c>
      <c r="I135" s="11">
        <f t="shared" si="4"/>
        <v>46.3</v>
      </c>
      <c r="J135" s="39">
        <v>25.6</v>
      </c>
      <c r="K135" s="39"/>
      <c r="L135" s="11">
        <f t="shared" si="5"/>
        <v>71.900000000000006</v>
      </c>
      <c r="M135" s="7"/>
      <c r="N135" s="65">
        <f t="shared" si="6"/>
        <v>71.900000000000006</v>
      </c>
      <c r="O135" s="51">
        <f t="shared" si="7"/>
        <v>8</v>
      </c>
      <c r="P135" s="1"/>
    </row>
    <row r="136" spans="1:16" ht="14.25" thickBot="1" x14ac:dyDescent="0.45">
      <c r="A136" s="24">
        <v>130</v>
      </c>
      <c r="B136" s="54" t="s">
        <v>280</v>
      </c>
      <c r="C136" s="55" t="s">
        <v>281</v>
      </c>
      <c r="D136" s="31"/>
      <c r="E136" s="31">
        <v>0</v>
      </c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65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 t="s">
        <v>293</v>
      </c>
    </row>
    <row r="137" spans="1:16" ht="14.25" thickBot="1" x14ac:dyDescent="0.45">
      <c r="A137" s="24">
        <v>131</v>
      </c>
      <c r="B137" s="54" t="s">
        <v>282</v>
      </c>
      <c r="C137" s="55" t="s">
        <v>283</v>
      </c>
      <c r="D137" s="31"/>
      <c r="E137" s="31">
        <v>0</v>
      </c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65" t="str">
        <f t="shared" si="10"/>
        <v>Није положио(ла)</v>
      </c>
      <c r="O137" s="51">
        <f t="shared" si="11"/>
        <v>5</v>
      </c>
      <c r="P137" s="1" t="s">
        <v>293</v>
      </c>
    </row>
    <row r="138" spans="1:16" ht="14.25" thickBot="1" x14ac:dyDescent="0.45">
      <c r="A138" s="24">
        <v>132</v>
      </c>
      <c r="B138" s="54" t="s">
        <v>284</v>
      </c>
      <c r="C138" s="55" t="s">
        <v>285</v>
      </c>
      <c r="D138" s="31">
        <v>5</v>
      </c>
      <c r="E138" s="31">
        <v>19</v>
      </c>
      <c r="F138" s="31">
        <v>8</v>
      </c>
      <c r="G138" s="31">
        <v>8.6999999999999993</v>
      </c>
      <c r="H138" s="31">
        <v>8.5</v>
      </c>
      <c r="I138" s="11">
        <f t="shared" si="8"/>
        <v>49.2</v>
      </c>
      <c r="J138" s="39">
        <v>27.5</v>
      </c>
      <c r="K138" s="39"/>
      <c r="L138" s="11">
        <f t="shared" si="9"/>
        <v>76.7</v>
      </c>
      <c r="M138" s="7"/>
      <c r="N138" s="65">
        <f t="shared" si="10"/>
        <v>76.7</v>
      </c>
      <c r="O138" s="51">
        <f t="shared" si="11"/>
        <v>8</v>
      </c>
      <c r="P138" s="1"/>
    </row>
    <row r="139" spans="1:16" ht="14.25" thickBot="1" x14ac:dyDescent="0.45">
      <c r="A139" s="24">
        <v>133</v>
      </c>
      <c r="B139" s="54" t="s">
        <v>286</v>
      </c>
      <c r="C139" s="55" t="s">
        <v>287</v>
      </c>
      <c r="D139" s="31">
        <v>5</v>
      </c>
      <c r="E139" s="31">
        <v>19</v>
      </c>
      <c r="F139" s="31">
        <v>8</v>
      </c>
      <c r="G139" s="31">
        <v>8</v>
      </c>
      <c r="H139" s="31">
        <v>4.4000000000000004</v>
      </c>
      <c r="I139" s="11">
        <f t="shared" si="8"/>
        <v>44.4</v>
      </c>
      <c r="J139" s="39">
        <v>22</v>
      </c>
      <c r="K139" s="39"/>
      <c r="L139" s="11">
        <f t="shared" si="9"/>
        <v>66.400000000000006</v>
      </c>
      <c r="M139" s="7"/>
      <c r="N139" s="65">
        <f t="shared" si="10"/>
        <v>66.400000000000006</v>
      </c>
      <c r="O139" s="51">
        <f t="shared" si="11"/>
        <v>7</v>
      </c>
      <c r="P139" s="1"/>
    </row>
    <row r="140" spans="1:16" ht="14.25" thickBot="1" x14ac:dyDescent="0.45">
      <c r="A140" s="24">
        <v>134</v>
      </c>
      <c r="B140" s="54" t="s">
        <v>288</v>
      </c>
      <c r="C140" s="55" t="s">
        <v>289</v>
      </c>
      <c r="D140" s="31">
        <v>6</v>
      </c>
      <c r="E140" s="31">
        <v>19</v>
      </c>
      <c r="F140" s="31">
        <v>9</v>
      </c>
      <c r="G140" s="2">
        <v>7.3</v>
      </c>
      <c r="H140" s="2">
        <v>4</v>
      </c>
      <c r="I140" s="11">
        <f t="shared" si="8"/>
        <v>45.3</v>
      </c>
      <c r="J140" s="39">
        <v>20.7</v>
      </c>
      <c r="K140" s="39"/>
      <c r="L140" s="11">
        <f t="shared" si="9"/>
        <v>66</v>
      </c>
      <c r="M140" s="7"/>
      <c r="N140" s="65">
        <f t="shared" si="10"/>
        <v>66</v>
      </c>
      <c r="O140" s="51">
        <f t="shared" si="11"/>
        <v>7</v>
      </c>
      <c r="P140" s="1"/>
    </row>
    <row r="141" spans="1:16" ht="14.25" thickBot="1" x14ac:dyDescent="0.45">
      <c r="A141" s="24">
        <v>135</v>
      </c>
      <c r="B141" s="54" t="s">
        <v>290</v>
      </c>
      <c r="C141" s="55" t="s">
        <v>291</v>
      </c>
      <c r="D141" s="31">
        <v>6</v>
      </c>
      <c r="E141" s="31">
        <v>18.5</v>
      </c>
      <c r="F141" s="31">
        <v>8</v>
      </c>
      <c r="G141" s="31">
        <v>3.9</v>
      </c>
      <c r="H141" s="31">
        <v>9.3000000000000007</v>
      </c>
      <c r="I141" s="11">
        <f>SUM(D141:H141)</f>
        <v>45.7</v>
      </c>
      <c r="J141" s="39">
        <v>17</v>
      </c>
      <c r="K141" s="39"/>
      <c r="L141" s="11">
        <f t="shared" si="9"/>
        <v>62.7</v>
      </c>
      <c r="M141" s="7"/>
      <c r="N141" s="65">
        <f t="shared" si="10"/>
        <v>62.7</v>
      </c>
      <c r="O141" s="51">
        <f t="shared" si="11"/>
        <v>7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65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65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65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65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65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65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65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65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65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65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65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65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65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65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65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65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65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65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65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65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65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65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65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65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65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65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65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65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65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65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65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65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65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65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65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65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65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65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65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65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65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65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65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65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65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65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65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65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65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65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65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65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65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65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65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65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65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65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65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65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65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65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65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65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65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65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65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65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65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65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65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65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65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65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65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65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65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65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65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65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65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65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65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65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65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65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65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65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65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65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65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65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65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65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65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65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65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65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65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65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65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65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65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65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65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65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65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65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65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65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65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65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65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65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65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65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65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65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65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65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65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65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65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65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65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66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8:I267">
    <cfRule type="cellIs" dxfId="17" priority="8" operator="greaterThanOrEqual">
      <formula>30</formula>
    </cfRule>
    <cfRule type="cellIs" dxfId="16" priority="18" operator="lessThan">
      <formula>30</formula>
    </cfRule>
  </conditionalFormatting>
  <conditionalFormatting sqref="Q8">
    <cfRule type="cellIs" dxfId="15" priority="17" operator="equal">
      <formula>"""Није положио(ла)"""</formula>
    </cfRule>
  </conditionalFormatting>
  <conditionalFormatting sqref="N8">
    <cfRule type="cellIs" dxfId="14" priority="14" operator="equal">
      <formula>"""Није положио(ла)"""</formula>
    </cfRule>
    <cfRule type="cellIs" dxfId="13" priority="15" operator="equal">
      <formula>"Није положио(ла"</formula>
    </cfRule>
    <cfRule type="cellIs" dxfId="12" priority="16" operator="equal">
      <formula>"""Није положио(ла)"""</formula>
    </cfRule>
  </conditionalFormatting>
  <conditionalFormatting sqref="O8:O267">
    <cfRule type="cellIs" dxfId="11" priority="12" operator="equal">
      <formula>5</formula>
    </cfRule>
    <cfRule type="cellIs" dxfId="10" priority="13" operator="greaterThan">
      <formula>5</formula>
    </cfRule>
  </conditionalFormatting>
  <conditionalFormatting sqref="N8:N267">
    <cfRule type="containsText" dxfId="9" priority="9" operator="containsText" text="Није положио(ла)">
      <formula>NOT(ISERROR(SEARCH("Није положио(ла)",N8)))</formula>
    </cfRule>
    <cfRule type="containsText" dxfId="8" priority="10" operator="containsText" text="&quot;Није положио(ла)&quot;">
      <formula>NOT(ISERROR(SEARCH("""Није положио(ла)""",N8)))</formula>
    </cfRule>
    <cfRule type="cellIs" dxfId="7" priority="11" operator="greaterThan">
      <formula>50.499</formula>
    </cfRule>
  </conditionalFormatting>
  <conditionalFormatting sqref="I7">
    <cfRule type="cellIs" dxfId="6" priority="1" operator="greaterThanOrEqual">
      <formula>30</formula>
    </cfRule>
    <cfRule type="cellIs" dxfId="5" priority="7" operator="lessThan">
      <formula>30</formula>
    </cfRule>
  </conditionalFormatting>
  <conditionalFormatting sqref="O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2023-06-16T10:03:17Z</dcterms:modified>
</cp:coreProperties>
</file>