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68" yWindow="120" windowWidth="13392" windowHeight="11760" activeTab="0"/>
  </bookViews>
  <sheets>
    <sheet name="Поени" sheetId="1" r:id="rId1"/>
  </sheets>
  <definedNames>
    <definedName name="_xlnm.Print_Area" localSheetId="0">'Поени'!$A$4:$O$122</definedName>
  </definedNames>
  <calcPr fullCalcOnLoad="1"/>
</workbook>
</file>

<file path=xl/sharedStrings.xml><?xml version="1.0" encoding="utf-8"?>
<sst xmlns="http://schemas.openxmlformats.org/spreadsheetml/2006/main" count="60" uniqueCount="60">
  <si>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</si>
  <si>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</si>
  <si>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</si>
  <si>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</si>
  <si>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</si>
  <si>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</si>
  <si>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</si>
  <si>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</si>
  <si>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</si>
  <si>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</si>
  <si>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</si>
  <si>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</si>
  <si>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</si>
  <si>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</si>
  <si>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</si>
  <si>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</si>
  <si>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</si>
  <si>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</si>
  <si>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</si>
  <si>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СТРУКОВНА МЕДИЦИНСКА СЕСТРА </t>
  </si>
  <si>
    <t>2022/2023</t>
  </si>
  <si>
    <t>19СМ3535 Интегративна здравствена и социјална заштита</t>
  </si>
  <si>
    <r>
      <rPr>
        <sz val="10"/>
        <color indexed="8"/>
        <rFont val="Times New Roman"/>
        <family val="1"/>
      </rPr>
      <t>2020/4979-I</t>
    </r>
  </si>
  <si>
    <r>
      <rPr>
        <sz val="10"/>
        <color indexed="8"/>
        <rFont val="Times New Roman"/>
        <family val="1"/>
      </rPr>
      <t>Маринковић Лука</t>
    </r>
  </si>
  <si>
    <r>
      <rPr>
        <sz val="10"/>
        <color indexed="8"/>
        <rFont val="Times New Roman"/>
        <family val="1"/>
      </rPr>
      <t>2020/4984-I</t>
    </r>
  </si>
  <si>
    <r>
      <rPr>
        <sz val="10"/>
        <color indexed="8"/>
        <rFont val="Times New Roman"/>
        <family val="1"/>
      </rPr>
      <t>Голубовић Лазар</t>
    </r>
  </si>
  <si>
    <r>
      <rPr>
        <sz val="10"/>
        <color indexed="8"/>
        <rFont val="Times New Roman"/>
        <family val="1"/>
      </rPr>
      <t>2020/4986-I</t>
    </r>
  </si>
  <si>
    <r>
      <rPr>
        <sz val="10"/>
        <color indexed="8"/>
        <rFont val="Times New Roman"/>
        <family val="1"/>
      </rPr>
      <t>Урошевић Милан</t>
    </r>
  </si>
  <si>
    <r>
      <rPr>
        <sz val="10"/>
        <color indexed="8"/>
        <rFont val="Times New Roman"/>
        <family val="1"/>
      </rPr>
      <t>2020/4989-I</t>
    </r>
  </si>
  <si>
    <r>
      <rPr>
        <sz val="10"/>
        <color indexed="8"/>
        <rFont val="Times New Roman"/>
        <family val="1"/>
      </rPr>
      <t>Бојковић Анастасија</t>
    </r>
  </si>
  <si>
    <r>
      <rPr>
        <sz val="10"/>
        <color indexed="8"/>
        <rFont val="Times New Roman"/>
        <family val="1"/>
      </rPr>
      <t>2020/4995-I</t>
    </r>
  </si>
  <si>
    <r>
      <rPr>
        <sz val="10"/>
        <color indexed="8"/>
        <rFont val="Times New Roman"/>
        <family val="1"/>
      </rPr>
      <t>Павловић-Илић Ивана</t>
    </r>
  </si>
  <si>
    <r>
      <rPr>
        <sz val="10"/>
        <color indexed="8"/>
        <rFont val="Times New Roman"/>
        <family val="1"/>
      </rPr>
      <t>2020/4996-I</t>
    </r>
  </si>
  <si>
    <r>
      <rPr>
        <sz val="10"/>
        <color indexed="8"/>
        <rFont val="Times New Roman"/>
        <family val="1"/>
      </rPr>
      <t>Антуновић Драгана</t>
    </r>
  </si>
  <si>
    <r>
      <rPr>
        <sz val="10"/>
        <color indexed="8"/>
        <rFont val="Times New Roman"/>
        <family val="1"/>
      </rPr>
      <t>2020/4997-I</t>
    </r>
  </si>
  <si>
    <r>
      <rPr>
        <sz val="10"/>
        <color indexed="8"/>
        <rFont val="Times New Roman"/>
        <family val="1"/>
      </rPr>
      <t>Тошовић Дејан</t>
    </r>
  </si>
  <si>
    <r>
      <rPr>
        <sz val="10"/>
        <color indexed="8"/>
        <rFont val="Times New Roman"/>
        <family val="1"/>
      </rPr>
      <t>2020/5000-I</t>
    </r>
  </si>
  <si>
    <r>
      <rPr>
        <sz val="10"/>
        <color indexed="8"/>
        <rFont val="Times New Roman"/>
        <family val="1"/>
      </rPr>
      <t>Карајовић Тамара</t>
    </r>
  </si>
  <si>
    <r>
      <rPr>
        <sz val="10"/>
        <color indexed="8"/>
        <rFont val="Times New Roman"/>
        <family val="1"/>
      </rPr>
      <t>2020/5002-I</t>
    </r>
  </si>
  <si>
    <r>
      <rPr>
        <sz val="10"/>
        <color indexed="8"/>
        <rFont val="Times New Roman"/>
        <family val="1"/>
      </rPr>
      <t>Петровић Андријана</t>
    </r>
  </si>
  <si>
    <r>
      <rPr>
        <sz val="10"/>
        <color indexed="8"/>
        <rFont val="Times New Roman"/>
        <family val="1"/>
      </rPr>
      <t>2020/5006-I</t>
    </r>
  </si>
  <si>
    <r>
      <rPr>
        <sz val="10"/>
        <color indexed="8"/>
        <rFont val="Times New Roman"/>
        <family val="1"/>
      </rPr>
      <t>Златановић Марија</t>
    </r>
  </si>
  <si>
    <r>
      <rPr>
        <sz val="10"/>
        <color indexed="8"/>
        <rFont val="Times New Roman"/>
        <family val="1"/>
      </rPr>
      <t>2020/5007-I</t>
    </r>
  </si>
  <si>
    <r>
      <rPr>
        <sz val="10"/>
        <color indexed="8"/>
        <rFont val="Times New Roman"/>
        <family val="1"/>
      </rPr>
      <t>Радосављевић Ана</t>
    </r>
  </si>
  <si>
    <r>
      <rPr>
        <sz val="10"/>
        <color indexed="8"/>
        <rFont val="Times New Roman"/>
        <family val="1"/>
      </rPr>
      <t>2020/5008-I</t>
    </r>
  </si>
  <si>
    <r>
      <rPr>
        <sz val="10"/>
        <color indexed="8"/>
        <rFont val="Times New Roman"/>
        <family val="1"/>
      </rPr>
      <t>Стојиљковић Миња</t>
    </r>
  </si>
  <si>
    <r>
      <rPr>
        <sz val="10"/>
        <color indexed="8"/>
        <rFont val="Times New Roman"/>
        <family val="1"/>
      </rPr>
      <t>2020/5010-I</t>
    </r>
  </si>
  <si>
    <r>
      <rPr>
        <sz val="10"/>
        <color indexed="8"/>
        <rFont val="Times New Roman"/>
        <family val="1"/>
      </rPr>
      <t>Марков Марија</t>
    </r>
  </si>
  <si>
    <r>
      <rPr>
        <sz val="10"/>
        <color indexed="8"/>
        <rFont val="Times New Roman"/>
        <family val="1"/>
      </rPr>
      <t>2020/5016-I</t>
    </r>
  </si>
  <si>
    <r>
      <rPr>
        <sz val="10"/>
        <color indexed="8"/>
        <rFont val="Times New Roman"/>
        <family val="1"/>
      </rPr>
      <t>Станишић Силвија</t>
    </r>
  </si>
  <si>
    <r>
      <rPr>
        <sz val="10"/>
        <color indexed="8"/>
        <rFont val="Times New Roman"/>
        <family val="1"/>
      </rPr>
      <t>2020/5017-I</t>
    </r>
  </si>
  <si>
    <r>
      <rPr>
        <sz val="10"/>
        <color indexed="8"/>
        <rFont val="Times New Roman"/>
        <family val="1"/>
      </rPr>
      <t>Станојевић Драган</t>
    </r>
  </si>
  <si>
    <r>
      <rPr>
        <sz val="10"/>
        <color indexed="8"/>
        <rFont val="Times New Roman"/>
        <family val="1"/>
      </rPr>
      <t>2020/5018-I</t>
    </r>
  </si>
  <si>
    <r>
      <rPr>
        <sz val="10"/>
        <color indexed="8"/>
        <rFont val="Times New Roman"/>
        <family val="1"/>
      </rPr>
      <t>Станојевић Јована</t>
    </r>
  </si>
  <si>
    <r>
      <rPr>
        <sz val="10"/>
        <color indexed="8"/>
        <rFont val="Times New Roman"/>
        <family val="1"/>
      </rPr>
      <t>2020/5022-I</t>
    </r>
  </si>
  <si>
    <r>
      <rPr>
        <sz val="10"/>
        <color indexed="8"/>
        <rFont val="Times New Roman"/>
        <family val="1"/>
      </rPr>
      <t>Стојановић Лука</t>
    </r>
  </si>
  <si>
    <r>
      <rPr>
        <sz val="10"/>
        <color indexed="8"/>
        <rFont val="Times New Roman"/>
        <family val="1"/>
      </rPr>
      <t>2020/5024-I</t>
    </r>
  </si>
  <si>
    <r>
      <rPr>
        <sz val="10"/>
        <color indexed="8"/>
        <rFont val="Times New Roman"/>
        <family val="1"/>
      </rPr>
      <t>Стевановић Алексанра</t>
    </r>
  </si>
  <si>
    <r>
      <rPr>
        <sz val="10"/>
        <color indexed="8"/>
        <rFont val="Times New Roman"/>
        <family val="1"/>
      </rPr>
      <t>2020/5026-I</t>
    </r>
  </si>
  <si>
    <r>
      <rPr>
        <sz val="10"/>
        <color indexed="8"/>
        <rFont val="Times New Roman"/>
        <family val="1"/>
      </rPr>
      <t>Кочинац Снежана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</si>
</sst>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0"/>
      <color indexed="8"/>
      <name val="Times New Roman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Times New Roman"/>
      <family val="1"/>
    </font>
    <font>
      <sz val="14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2"/>
    </font>
    <font>
      <sz val="14"/>
      <color theme="1"/>
      <name val="Cambria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>
        <color theme="3"/>
      </left>
      <right style="thin">
        <color theme="3"/>
      </right>
      <top/>
      <bottom style="thin">
        <color theme="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  <border>
      <left/>
      <right style="medium">
        <color rgb="FF4F81BD"/>
      </right>
      <top/>
      <bottom style="medium">
        <color rgb="FF4F81BD"/>
      </bottom>
    </border>
    <border>
      <left style="medium"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42" fillId="0" borderId="10" xfId="0" applyFont="1" applyBorder="1" applyAlignment="1" applyProtection="1">
      <alignment horizontal="center" vertical="center"/>
      <protection locked="0"/>
    </xf>
    <xf numFmtId="0" fontId="42" fillId="0" borderId="11" xfId="0" applyFont="1" applyBorder="1" applyAlignment="1" applyProtection="1">
      <alignment horizontal="center" vertical="center"/>
      <protection locked="0"/>
    </xf>
    <xf numFmtId="0" fontId="42" fillId="33" borderId="10" xfId="0" applyFont="1" applyFill="1" applyBorder="1" applyAlignment="1" applyProtection="1">
      <alignment horizontal="center" vertical="center"/>
      <protection locked="0"/>
    </xf>
    <xf numFmtId="0" fontId="42" fillId="33" borderId="11" xfId="0" applyFont="1" applyFill="1" applyBorder="1" applyAlignment="1" applyProtection="1">
      <alignment horizontal="center" vertical="center"/>
      <protection locked="0"/>
    </xf>
    <xf numFmtId="0" fontId="43" fillId="0" borderId="11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center" vertical="center"/>
      <protection/>
    </xf>
    <xf numFmtId="0" fontId="42" fillId="0" borderId="13" xfId="0" applyFont="1" applyBorder="1" applyAlignment="1" applyProtection="1">
      <alignment horizontal="center" vertical="center"/>
      <protection/>
    </xf>
    <xf numFmtId="0" fontId="42" fillId="0" borderId="14" xfId="0" applyFont="1" applyBorder="1" applyAlignment="1" applyProtection="1">
      <alignment horizontal="center" vertical="center"/>
      <protection/>
    </xf>
    <xf numFmtId="2" fontId="43" fillId="0" borderId="12" xfId="0" applyNumberFormat="1" applyFont="1" applyBorder="1" applyAlignment="1" applyProtection="1">
      <alignment horizontal="center" vertical="center"/>
      <protection/>
    </xf>
    <xf numFmtId="0" fontId="43" fillId="0" borderId="15" xfId="0" applyFont="1" applyBorder="1" applyAlignment="1" applyProtection="1">
      <alignment horizontal="center" vertical="center"/>
      <protection/>
    </xf>
    <xf numFmtId="2" fontId="43" fillId="0" borderId="13" xfId="0" applyNumberFormat="1" applyFont="1" applyBorder="1" applyAlignment="1" applyProtection="1">
      <alignment horizontal="center" vertical="center"/>
      <protection/>
    </xf>
    <xf numFmtId="0" fontId="42" fillId="33" borderId="13" xfId="0" applyFont="1" applyFill="1" applyBorder="1" applyAlignment="1" applyProtection="1">
      <alignment horizontal="center" vertical="center"/>
      <protection/>
    </xf>
    <xf numFmtId="2" fontId="43" fillId="0" borderId="14" xfId="0" applyNumberFormat="1" applyFont="1" applyBorder="1" applyAlignment="1" applyProtection="1">
      <alignment horizontal="center" vertical="center"/>
      <protection/>
    </xf>
    <xf numFmtId="0" fontId="43" fillId="0" borderId="16" xfId="0" applyFont="1" applyBorder="1" applyAlignment="1" applyProtection="1">
      <alignment horizontal="center" vertical="center"/>
      <protection/>
    </xf>
    <xf numFmtId="0" fontId="44" fillId="0" borderId="17" xfId="0" applyFont="1" applyBorder="1" applyAlignment="1" applyProtection="1">
      <alignment horizontal="left" vertical="center"/>
      <protection/>
    </xf>
    <xf numFmtId="0" fontId="42" fillId="0" borderId="18" xfId="0" applyFont="1" applyBorder="1" applyAlignment="1" applyProtection="1">
      <alignment horizontal="center" vertical="center"/>
      <protection/>
    </xf>
    <xf numFmtId="0" fontId="43" fillId="34" borderId="19" xfId="0" applyFont="1" applyFill="1" applyBorder="1" applyAlignment="1" applyProtection="1">
      <alignment horizontal="center" vertical="center" wrapText="1"/>
      <protection/>
    </xf>
    <xf numFmtId="0" fontId="43" fillId="35" borderId="20" xfId="0" applyFont="1" applyFill="1" applyBorder="1" applyAlignment="1" applyProtection="1">
      <alignment horizontal="center" vertical="center" wrapText="1"/>
      <protection/>
    </xf>
    <xf numFmtId="0" fontId="43" fillId="36" borderId="21" xfId="0" applyFont="1" applyFill="1" applyBorder="1" applyAlignment="1" applyProtection="1">
      <alignment horizontal="center" vertical="center" wrapText="1"/>
      <protection/>
    </xf>
    <xf numFmtId="0" fontId="45" fillId="37" borderId="19" xfId="0" applyFont="1" applyFill="1" applyBorder="1" applyAlignment="1" applyProtection="1">
      <alignment horizontal="center" vertical="center" textRotation="90" wrapText="1"/>
      <protection/>
    </xf>
    <xf numFmtId="0" fontId="45" fillId="38" borderId="20" xfId="0" applyFont="1" applyFill="1" applyBorder="1" applyAlignment="1" applyProtection="1">
      <alignment horizontal="center" vertical="center" textRotation="90" wrapText="1"/>
      <protection/>
    </xf>
    <xf numFmtId="0" fontId="45" fillId="39" borderId="22" xfId="0" applyFont="1" applyFill="1" applyBorder="1" applyAlignment="1" applyProtection="1">
      <alignment horizontal="center" vertical="center" textRotation="90" wrapText="1"/>
      <protection/>
    </xf>
    <xf numFmtId="0" fontId="46" fillId="0" borderId="23" xfId="0" applyFont="1" applyBorder="1" applyAlignment="1" applyProtection="1">
      <alignment horizontal="center" vertical="top" wrapText="1"/>
      <protection/>
    </xf>
    <xf numFmtId="0" fontId="46" fillId="0" borderId="24" xfId="0" applyFont="1" applyBorder="1" applyAlignment="1" applyProtection="1">
      <alignment horizontal="center" vertical="top" wrapText="1"/>
      <protection/>
    </xf>
    <xf numFmtId="0" fontId="46" fillId="0" borderId="25" xfId="0" applyFont="1" applyBorder="1" applyAlignment="1" applyProtection="1">
      <alignment horizontal="center" vertical="top" wrapText="1"/>
      <protection/>
    </xf>
    <xf numFmtId="0" fontId="44" fillId="0" borderId="26" xfId="0" applyFont="1" applyBorder="1" applyAlignment="1" applyProtection="1">
      <alignment horizontal="left" vertical="center"/>
      <protection locked="0"/>
    </xf>
    <xf numFmtId="0" fontId="44" fillId="0" borderId="27" xfId="0" applyFont="1" applyBorder="1" applyAlignment="1" applyProtection="1">
      <alignment horizontal="left" vertical="center"/>
      <protection locked="0"/>
    </xf>
    <xf numFmtId="0" fontId="44" fillId="0" borderId="18" xfId="0" applyFont="1" applyBorder="1" applyAlignment="1" applyProtection="1">
      <alignment horizontal="left" vertical="center"/>
      <protection locked="0"/>
    </xf>
    <xf numFmtId="2" fontId="42" fillId="0" borderId="12" xfId="0" applyNumberFormat="1" applyFont="1" applyBorder="1" applyAlignment="1" applyProtection="1">
      <alignment horizontal="center" vertical="center"/>
      <protection locked="0"/>
    </xf>
    <xf numFmtId="2" fontId="47" fillId="0" borderId="12" xfId="0" applyNumberFormat="1" applyFont="1" applyBorder="1" applyAlignment="1" applyProtection="1">
      <alignment horizontal="center" vertical="center"/>
      <protection locked="0"/>
    </xf>
    <xf numFmtId="2" fontId="42" fillId="0" borderId="13" xfId="0" applyNumberFormat="1" applyFont="1" applyBorder="1" applyAlignment="1" applyProtection="1">
      <alignment horizontal="center" vertical="center"/>
      <protection locked="0"/>
    </xf>
    <xf numFmtId="2" fontId="47" fillId="0" borderId="13" xfId="0" applyNumberFormat="1" applyFont="1" applyBorder="1" applyAlignment="1" applyProtection="1">
      <alignment horizontal="center" vertical="center"/>
      <protection locked="0"/>
    </xf>
    <xf numFmtId="2" fontId="42" fillId="33" borderId="13" xfId="0" applyNumberFormat="1" applyFont="1" applyFill="1" applyBorder="1" applyAlignment="1" applyProtection="1">
      <alignment horizontal="center" vertical="center"/>
      <protection locked="0"/>
    </xf>
    <xf numFmtId="2" fontId="47" fillId="33" borderId="13" xfId="0" applyNumberFormat="1" applyFont="1" applyFill="1" applyBorder="1" applyAlignment="1" applyProtection="1">
      <alignment horizontal="center" vertical="center"/>
      <protection locked="0"/>
    </xf>
    <xf numFmtId="2" fontId="42" fillId="0" borderId="14" xfId="0" applyNumberFormat="1" applyFont="1" applyBorder="1" applyAlignment="1" applyProtection="1">
      <alignment horizontal="center" vertical="center"/>
      <protection locked="0"/>
    </xf>
    <xf numFmtId="0" fontId="42" fillId="0" borderId="28" xfId="0" applyFont="1" applyBorder="1" applyAlignment="1" applyProtection="1">
      <alignment horizontal="center" vertical="center"/>
      <protection/>
    </xf>
    <xf numFmtId="0" fontId="42" fillId="0" borderId="29" xfId="0" applyFont="1" applyBorder="1" applyAlignment="1" applyProtection="1">
      <alignment horizontal="center" vertical="center"/>
      <protection/>
    </xf>
    <xf numFmtId="0" fontId="42" fillId="0" borderId="30" xfId="0" applyFont="1" applyBorder="1" applyAlignment="1" applyProtection="1">
      <alignment horizontal="center" vertical="center"/>
      <protection/>
    </xf>
    <xf numFmtId="2" fontId="43" fillId="0" borderId="13" xfId="0" applyNumberFormat="1" applyFont="1" applyBorder="1" applyAlignment="1" applyProtection="1">
      <alignment horizontal="center" vertical="center"/>
      <protection locked="0"/>
    </xf>
    <xf numFmtId="2" fontId="43" fillId="33" borderId="13" xfId="0" applyNumberFormat="1" applyFont="1" applyFill="1" applyBorder="1" applyAlignment="1" applyProtection="1">
      <alignment horizontal="center" vertical="center"/>
      <protection locked="0"/>
    </xf>
    <xf numFmtId="0" fontId="45" fillId="40" borderId="22" xfId="0" applyFont="1" applyFill="1" applyBorder="1" applyAlignment="1" applyProtection="1">
      <alignment horizontal="center" vertical="center" wrapText="1"/>
      <protection/>
    </xf>
    <xf numFmtId="2" fontId="43" fillId="0" borderId="12" xfId="0" applyNumberFormat="1" applyFont="1" applyBorder="1" applyAlignment="1" applyProtection="1">
      <alignment horizontal="center" vertical="center"/>
      <protection locked="0"/>
    </xf>
    <xf numFmtId="1" fontId="45" fillId="33" borderId="12" xfId="0" applyNumberFormat="1" applyFont="1" applyFill="1" applyBorder="1" applyAlignment="1" applyProtection="1">
      <alignment horizontal="center" vertical="center" wrapText="1"/>
      <protection/>
    </xf>
    <xf numFmtId="2" fontId="44" fillId="0" borderId="27" xfId="0" applyNumberFormat="1" applyFont="1" applyBorder="1" applyAlignment="1" applyProtection="1">
      <alignment horizontal="left" vertical="center"/>
      <protection locked="0"/>
    </xf>
    <xf numFmtId="2" fontId="42" fillId="0" borderId="11" xfId="0" applyNumberFormat="1" applyFont="1" applyBorder="1" applyAlignment="1" applyProtection="1">
      <alignment horizontal="center" vertical="center"/>
      <protection locked="0"/>
    </xf>
    <xf numFmtId="1" fontId="44" fillId="0" borderId="27" xfId="0" applyNumberFormat="1" applyFont="1" applyBorder="1" applyAlignment="1" applyProtection="1">
      <alignment horizontal="left" vertical="center"/>
      <protection locked="0"/>
    </xf>
    <xf numFmtId="1" fontId="42" fillId="0" borderId="31" xfId="0" applyNumberFormat="1" applyFont="1" applyBorder="1" applyAlignment="1" applyProtection="1">
      <alignment horizontal="center" vertical="center"/>
      <protection/>
    </xf>
    <xf numFmtId="1" fontId="45" fillId="41" borderId="32" xfId="0" applyNumberFormat="1" applyFont="1" applyFill="1" applyBorder="1" applyAlignment="1" applyProtection="1">
      <alignment horizontal="center" vertical="center" wrapText="1"/>
      <protection/>
    </xf>
    <xf numFmtId="1" fontId="42" fillId="0" borderId="11" xfId="0" applyNumberFormat="1" applyFont="1" applyBorder="1" applyAlignment="1" applyProtection="1">
      <alignment horizontal="center" vertical="center"/>
      <protection locked="0"/>
    </xf>
    <xf numFmtId="2" fontId="43" fillId="0" borderId="26" xfId="0" applyNumberFormat="1" applyFont="1" applyBorder="1" applyAlignment="1" applyProtection="1">
      <alignment horizontal="center" vertical="center"/>
      <protection/>
    </xf>
    <xf numFmtId="2" fontId="45" fillId="42" borderId="30" xfId="0" applyNumberFormat="1" applyFont="1" applyFill="1" applyBorder="1" applyAlignment="1" applyProtection="1">
      <alignment horizontal="center" vertical="center" textRotation="90" wrapText="1"/>
      <protection/>
    </xf>
    <xf numFmtId="1" fontId="42" fillId="0" borderId="30" xfId="0" applyNumberFormat="1" applyFont="1" applyBorder="1" applyAlignment="1" applyProtection="1">
      <alignment horizontal="center" vertical="center"/>
      <protection/>
    </xf>
    <xf numFmtId="1" fontId="45" fillId="43" borderId="20" xfId="0" applyNumberFormat="1" applyFont="1" applyFill="1" applyBorder="1" applyAlignment="1" applyProtection="1">
      <alignment horizontal="center" vertical="center" textRotation="90" wrapText="1"/>
      <protection/>
    </xf>
    <xf numFmtId="1" fontId="43" fillId="0" borderId="12" xfId="0" applyNumberFormat="1" applyFont="1" applyBorder="1" applyAlignment="1" applyProtection="1">
      <alignment horizontal="center" vertical="center"/>
      <protection/>
    </xf>
    <xf numFmtId="1" fontId="43" fillId="0" borderId="13" xfId="0" applyNumberFormat="1" applyFont="1" applyBorder="1" applyAlignment="1" applyProtection="1">
      <alignment horizontal="center" vertical="center"/>
      <protection/>
    </xf>
    <xf numFmtId="1" fontId="43" fillId="0" borderId="14" xfId="0" applyNumberFormat="1" applyFont="1" applyBorder="1" applyAlignment="1" applyProtection="1">
      <alignment horizontal="center" vertical="center"/>
      <protection/>
    </xf>
    <xf numFmtId="0" fontId="42" fillId="0" borderId="33" xfId="0" applyFont="1" applyBorder="1" applyAlignment="1" applyProtection="1">
      <alignment horizontal="center" vertical="center"/>
      <protection locked="0"/>
    </xf>
    <xf numFmtId="2" fontId="42" fillId="0" borderId="33" xfId="0" applyNumberFormat="1" applyFont="1" applyBorder="1" applyAlignment="1" applyProtection="1">
      <alignment horizontal="center" vertical="center"/>
      <protection locked="0"/>
    </xf>
    <xf numFmtId="1" fontId="42" fillId="0" borderId="33" xfId="0" applyNumberFormat="1" applyFont="1" applyBorder="1" applyAlignment="1" applyProtection="1">
      <alignment horizontal="center" vertical="center"/>
      <protection locked="0"/>
    </xf>
    <xf numFmtId="1" fontId="45" fillId="33" borderId="13" xfId="0" applyNumberFormat="1" applyFont="1" applyFill="1" applyBorder="1" applyAlignment="1" applyProtection="1">
      <alignment horizontal="center" vertical="center" wrapText="1"/>
      <protection/>
    </xf>
    <xf numFmtId="0" fontId="43" fillId="0" borderId="33" xfId="0" applyFont="1" applyBorder="1" applyAlignment="1" applyProtection="1">
      <alignment horizontal="center" vertical="center"/>
      <protection locked="0"/>
    </xf>
    <xf numFmtId="0" fontId="47" fillId="0" borderId="13" xfId="0" applyFont="1" applyBorder="1" applyAlignment="1">
      <alignment wrapText="1"/>
    </xf>
    <xf numFmtId="0" fontId="43" fillId="0" borderId="34" xfId="0" applyFont="1" applyBorder="1" applyAlignment="1" applyProtection="1">
      <alignment horizontal="center" vertical="center"/>
      <protection/>
    </xf>
    <xf numFmtId="0" fontId="47" fillId="0" borderId="14" xfId="0" applyFont="1" applyBorder="1" applyAlignment="1">
      <alignment wrapText="1"/>
    </xf>
    <xf numFmtId="1" fontId="45" fillId="33" borderId="14" xfId="0" applyNumberFormat="1" applyFont="1" applyFill="1" applyBorder="1" applyAlignment="1" applyProtection="1">
      <alignment horizontal="center" vertical="center" wrapText="1"/>
      <protection/>
    </xf>
    <xf numFmtId="0" fontId="43" fillId="0" borderId="35" xfId="0" applyFont="1" applyBorder="1" applyAlignment="1" applyProtection="1">
      <alignment horizontal="center" vertical="center"/>
      <protection/>
    </xf>
    <xf numFmtId="0" fontId="47" fillId="0" borderId="36" xfId="0" applyFont="1" applyBorder="1" applyAlignment="1">
      <alignment wrapText="1"/>
    </xf>
    <xf numFmtId="0" fontId="47" fillId="0" borderId="37" xfId="0" applyFont="1" applyBorder="1" applyAlignment="1">
      <alignment wrapText="1"/>
    </xf>
    <xf numFmtId="0" fontId="47" fillId="0" borderId="36" xfId="0" applyFont="1" applyBorder="1" applyAlignment="1">
      <alignment wrapText="1"/>
    </xf>
    <xf numFmtId="0" fontId="47" fillId="0" borderId="37" xfId="0" applyFont="1" applyBorder="1" applyAlignment="1">
      <alignment wrapText="1"/>
    </xf>
    <xf numFmtId="0" fontId="48" fillId="44" borderId="13" xfId="0" applyNumberFormat="1" applyFont="1" applyFill="1" applyBorder="1" applyAlignment="1" applyProtection="1">
      <alignment horizontal="left" vertical="top" wrapText="1"/>
      <protection/>
    </xf>
    <xf numFmtId="0" fontId="43" fillId="0" borderId="38" xfId="0" applyFont="1" applyBorder="1" applyAlignment="1" applyProtection="1">
      <alignment horizontal="center" vertical="center"/>
      <protection/>
    </xf>
    <xf numFmtId="0" fontId="43" fillId="0" borderId="30" xfId="0" applyFont="1" applyBorder="1" applyAlignment="1" applyProtection="1">
      <alignment horizontal="center" vertical="center"/>
      <protection/>
    </xf>
    <xf numFmtId="0" fontId="43" fillId="0" borderId="29" xfId="0" applyFont="1" applyBorder="1" applyAlignment="1" applyProtection="1">
      <alignment horizontal="center" vertical="center"/>
      <protection/>
    </xf>
    <xf numFmtId="0" fontId="49" fillId="0" borderId="26" xfId="0" applyFont="1" applyBorder="1" applyAlignment="1" applyProtection="1">
      <alignment horizontal="left" vertical="center"/>
      <protection locked="0"/>
    </xf>
    <xf numFmtId="0" fontId="49" fillId="0" borderId="27" xfId="0" applyFont="1" applyBorder="1" applyAlignment="1" applyProtection="1">
      <alignment horizontal="left" vertical="center"/>
      <protection locked="0"/>
    </xf>
    <xf numFmtId="0" fontId="49" fillId="0" borderId="18" xfId="0" applyFont="1" applyBorder="1" applyAlignment="1" applyProtection="1">
      <alignment horizontal="left" vertical="center"/>
      <protection locked="0"/>
    </xf>
    <xf numFmtId="0" fontId="43" fillId="0" borderId="39" xfId="0" applyFont="1" applyBorder="1" applyAlignment="1" applyProtection="1">
      <alignment horizontal="left" vertical="center"/>
      <protection/>
    </xf>
    <xf numFmtId="0" fontId="44" fillId="0" borderId="26" xfId="0" applyFont="1" applyBorder="1" applyAlignment="1" applyProtection="1">
      <alignment horizontal="left" vertical="center"/>
      <protection/>
    </xf>
    <xf numFmtId="0" fontId="44" fillId="0" borderId="27" xfId="0" applyFont="1" applyBorder="1" applyAlignment="1" applyProtection="1">
      <alignment horizontal="left" vertical="center"/>
      <protection/>
    </xf>
    <xf numFmtId="0" fontId="44" fillId="0" borderId="18" xfId="0" applyFont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4000099897384643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8000100255012512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8"/>
  <sheetViews>
    <sheetView tabSelected="1"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F7" sqref="F7"/>
    </sheetView>
  </sheetViews>
  <sheetFormatPr defaultColWidth="9.140625" defaultRowHeight="15"/>
  <cols>
    <col min="1" max="1" width="9.140625" style="5" customWidth="1"/>
    <col min="2" max="2" width="14.421875" style="2" customWidth="1"/>
    <col min="3" max="3" width="32.7109375" style="2" customWidth="1"/>
    <col min="4" max="5" width="6.851562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1875" style="2" customWidth="1"/>
    <col min="14" max="14" width="17.8515625" style="49" customWidth="1"/>
    <col min="15" max="16384" width="9.140625" style="2" customWidth="1"/>
  </cols>
  <sheetData>
    <row r="1" spans="1:16" ht="54.75" customHeight="1" thickBot="1">
      <c r="A1" s="78" t="s">
        <v>14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1"/>
    </row>
    <row r="2" spans="1:16" ht="26.25" customHeight="1" thickBot="1">
      <c r="A2" s="80" t="s">
        <v>15</v>
      </c>
      <c r="B2" s="80"/>
      <c r="C2" s="81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>
      <c r="A3" s="79" t="s">
        <v>3</v>
      </c>
      <c r="B3" s="80"/>
      <c r="C3" s="80"/>
      <c r="D3" s="75" t="s">
        <v>21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1"/>
    </row>
    <row r="4" spans="1:16" ht="34.5" customHeight="1" thickBot="1">
      <c r="A4" s="79" t="s">
        <v>10</v>
      </c>
      <c r="B4" s="80"/>
      <c r="C4" s="80"/>
      <c r="D4" s="75" t="s">
        <v>19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1"/>
    </row>
    <row r="5" spans="1:16" ht="34.5" customHeight="1" thickBot="1">
      <c r="A5" s="14"/>
      <c r="B5" s="15"/>
      <c r="C5" s="16"/>
      <c r="D5" s="72" t="s">
        <v>16</v>
      </c>
      <c r="E5" s="73"/>
      <c r="F5" s="73"/>
      <c r="G5" s="73"/>
      <c r="H5" s="74"/>
      <c r="I5" s="50"/>
      <c r="J5" s="36"/>
      <c r="K5" s="37"/>
      <c r="L5" s="52"/>
      <c r="M5" s="38"/>
      <c r="N5" s="47"/>
      <c r="O5" s="16"/>
      <c r="P5" s="1"/>
    </row>
    <row r="6" spans="1:16" ht="78" customHeight="1" thickBot="1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3.5">
      <c r="A7" s="23">
        <v>1</v>
      </c>
      <c r="B7" s="71" t="s">
        <v>22</v>
      </c>
      <c r="C7" s="71" t="s">
        <v>23</v>
      </c>
      <c r="D7" s="29">
        <v>10</v>
      </c>
      <c r="E7" s="29">
        <v>20</v>
      </c>
      <c r="F7" s="30">
        <v>20</v>
      </c>
      <c r="G7" s="29">
        <v>19</v>
      </c>
      <c r="H7" s="29"/>
      <c r="I7" s="9">
        <f>SUM(D7:H7)</f>
        <v>69</v>
      </c>
      <c r="J7" s="42"/>
      <c r="K7" s="42"/>
      <c r="L7" s="54">
        <f>SUM(I7,J7,K7)</f>
        <v>69</v>
      </c>
      <c r="M7" s="6"/>
      <c r="N7" s="43">
        <f>IF(L7&gt;50.499,L7,"Није положио(ла)")</f>
        <v>69</v>
      </c>
      <c r="O7" s="10">
        <f>IF(AND(L7&lt;101,L7&gt;90.499),10,IF(AND(L7&lt;90.5,L7&gt;80.499),9,IF(AND(L7&lt;80.5,L7&gt;70.499),8,IF(AND(L7&lt;70.5,L7&gt;60.499),7,IF(AND(L7&lt;60.5,L7&gt;50.499),6,5)))))</f>
        <v>7</v>
      </c>
      <c r="P7" s="1"/>
    </row>
    <row r="8" spans="1:16" ht="13.5">
      <c r="A8" s="24">
        <v>2</v>
      </c>
      <c r="B8" s="71" t="s">
        <v>24</v>
      </c>
      <c r="C8" s="71" t="s">
        <v>25</v>
      </c>
      <c r="D8" s="31">
        <v>10</v>
      </c>
      <c r="E8" s="31">
        <v>20</v>
      </c>
      <c r="F8" s="32">
        <v>16</v>
      </c>
      <c r="G8" s="31">
        <v>18</v>
      </c>
      <c r="H8" s="31"/>
      <c r="I8" s="11">
        <f aca="true" t="shared" si="0" ref="I8:I71">SUM(D8:H8)</f>
        <v>64</v>
      </c>
      <c r="J8" s="39"/>
      <c r="K8" s="39"/>
      <c r="L8" s="55">
        <f aca="true" t="shared" si="1" ref="L8:L71">SUM(I8,J8,K8)</f>
        <v>64</v>
      </c>
      <c r="M8" s="7"/>
      <c r="N8" s="60">
        <f aca="true" t="shared" si="2" ref="N8:N71">IF(L8&gt;50.499,L8,"Није положио(ла)")</f>
        <v>64</v>
      </c>
      <c r="O8" s="63">
        <f aca="true" t="shared" si="3" ref="O8:O71">IF(AND(L8&lt;101,L8&gt;90.499),10,IF(AND(L8&lt;90.5,L8&gt;80.499),9,IF(AND(L8&lt;80.5,L8&gt;70.499),8,IF(AND(L8&lt;70.5,L8&gt;60.499),7,IF(AND(L8&lt;60.5,L8&gt;50.499),6,5)))))</f>
        <v>7</v>
      </c>
      <c r="P8" s="1"/>
    </row>
    <row r="9" spans="1:16" ht="13.5">
      <c r="A9" s="24">
        <v>3</v>
      </c>
      <c r="B9" s="71" t="s">
        <v>26</v>
      </c>
      <c r="C9" s="71" t="s">
        <v>27</v>
      </c>
      <c r="D9" s="31">
        <v>10</v>
      </c>
      <c r="E9" s="31">
        <v>20</v>
      </c>
      <c r="F9" s="32">
        <v>20</v>
      </c>
      <c r="G9" s="31">
        <v>20</v>
      </c>
      <c r="H9" s="31"/>
      <c r="I9" s="11">
        <f t="shared" si="0"/>
        <v>70</v>
      </c>
      <c r="J9" s="39"/>
      <c r="K9" s="39"/>
      <c r="L9" s="55">
        <f t="shared" si="1"/>
        <v>70</v>
      </c>
      <c r="M9" s="7"/>
      <c r="N9" s="60">
        <f t="shared" si="2"/>
        <v>70</v>
      </c>
      <c r="O9" s="63">
        <f t="shared" si="3"/>
        <v>7</v>
      </c>
      <c r="P9" s="1"/>
    </row>
    <row r="10" spans="1:16" ht="13.5">
      <c r="A10" s="24">
        <v>4</v>
      </c>
      <c r="B10" s="71" t="s">
        <v>28</v>
      </c>
      <c r="C10" s="71" t="s">
        <v>29</v>
      </c>
      <c r="D10" s="33">
        <v>10</v>
      </c>
      <c r="E10" s="33">
        <v>20</v>
      </c>
      <c r="F10" s="34">
        <v>20</v>
      </c>
      <c r="G10" s="33">
        <v>20</v>
      </c>
      <c r="H10" s="33"/>
      <c r="I10" s="11">
        <f t="shared" si="0"/>
        <v>70</v>
      </c>
      <c r="J10" s="40"/>
      <c r="K10" s="40"/>
      <c r="L10" s="55">
        <f t="shared" si="1"/>
        <v>70</v>
      </c>
      <c r="M10" s="7"/>
      <c r="N10" s="60">
        <f t="shared" si="2"/>
        <v>70</v>
      </c>
      <c r="O10" s="63">
        <f t="shared" si="3"/>
        <v>7</v>
      </c>
      <c r="P10" s="1"/>
    </row>
    <row r="11" spans="1:16" ht="13.5">
      <c r="A11" s="24">
        <v>5</v>
      </c>
      <c r="B11" s="71" t="s">
        <v>30</v>
      </c>
      <c r="C11" s="71" t="s">
        <v>31</v>
      </c>
      <c r="D11" s="31">
        <v>10</v>
      </c>
      <c r="E11" s="31">
        <v>18</v>
      </c>
      <c r="F11" s="32">
        <v>19</v>
      </c>
      <c r="G11" s="31">
        <v>20</v>
      </c>
      <c r="H11" s="31"/>
      <c r="I11" s="11">
        <f t="shared" si="0"/>
        <v>67</v>
      </c>
      <c r="J11" s="39"/>
      <c r="K11" s="39"/>
      <c r="L11" s="55">
        <f t="shared" si="1"/>
        <v>67</v>
      </c>
      <c r="M11" s="12"/>
      <c r="N11" s="60">
        <f t="shared" si="2"/>
        <v>67</v>
      </c>
      <c r="O11" s="63">
        <f t="shared" si="3"/>
        <v>7</v>
      </c>
      <c r="P11" s="1"/>
    </row>
    <row r="12" spans="1:16" ht="13.5">
      <c r="A12" s="24">
        <v>6</v>
      </c>
      <c r="B12" s="71" t="s">
        <v>32</v>
      </c>
      <c r="C12" s="71" t="s">
        <v>33</v>
      </c>
      <c r="D12" s="31">
        <v>10</v>
      </c>
      <c r="E12" s="31">
        <v>18</v>
      </c>
      <c r="F12" s="32">
        <v>18</v>
      </c>
      <c r="G12" s="31">
        <v>18</v>
      </c>
      <c r="H12" s="31"/>
      <c r="I12" s="11">
        <f t="shared" si="0"/>
        <v>64</v>
      </c>
      <c r="J12" s="39"/>
      <c r="K12" s="39"/>
      <c r="L12" s="55">
        <f t="shared" si="1"/>
        <v>64</v>
      </c>
      <c r="M12" s="7"/>
      <c r="N12" s="60">
        <f t="shared" si="2"/>
        <v>64</v>
      </c>
      <c r="O12" s="63">
        <f t="shared" si="3"/>
        <v>7</v>
      </c>
      <c r="P12" s="1"/>
    </row>
    <row r="13" spans="1:16" ht="13.5">
      <c r="A13" s="24">
        <v>7</v>
      </c>
      <c r="B13" s="71" t="s">
        <v>34</v>
      </c>
      <c r="C13" s="71" t="s">
        <v>35</v>
      </c>
      <c r="D13" s="31">
        <v>10</v>
      </c>
      <c r="E13" s="31">
        <v>18</v>
      </c>
      <c r="F13" s="32">
        <v>19</v>
      </c>
      <c r="G13" s="31">
        <v>20</v>
      </c>
      <c r="H13" s="31"/>
      <c r="I13" s="11">
        <f t="shared" si="0"/>
        <v>67</v>
      </c>
      <c r="J13" s="39"/>
      <c r="K13" s="39"/>
      <c r="L13" s="55">
        <f t="shared" si="1"/>
        <v>67</v>
      </c>
      <c r="M13" s="7"/>
      <c r="N13" s="60">
        <f t="shared" si="2"/>
        <v>67</v>
      </c>
      <c r="O13" s="63">
        <f t="shared" si="3"/>
        <v>7</v>
      </c>
      <c r="P13" s="1"/>
    </row>
    <row r="14" spans="1:16" ht="13.5">
      <c r="A14" s="24">
        <v>8</v>
      </c>
      <c r="B14" s="71" t="s">
        <v>36</v>
      </c>
      <c r="C14" s="71" t="s">
        <v>37</v>
      </c>
      <c r="D14" s="31">
        <v>10</v>
      </c>
      <c r="E14" s="31">
        <v>18</v>
      </c>
      <c r="F14" s="32">
        <v>16</v>
      </c>
      <c r="G14" s="31">
        <v>20</v>
      </c>
      <c r="H14" s="31"/>
      <c r="I14" s="11">
        <f t="shared" si="0"/>
        <v>64</v>
      </c>
      <c r="J14" s="39"/>
      <c r="K14" s="39"/>
      <c r="L14" s="55">
        <f t="shared" si="1"/>
        <v>64</v>
      </c>
      <c r="M14" s="7"/>
      <c r="N14" s="60">
        <f t="shared" si="2"/>
        <v>64</v>
      </c>
      <c r="O14" s="63">
        <f t="shared" si="3"/>
        <v>7</v>
      </c>
      <c r="P14" s="1"/>
    </row>
    <row r="15" spans="1:16" ht="13.5">
      <c r="A15" s="24">
        <v>9</v>
      </c>
      <c r="B15" s="71" t="s">
        <v>38</v>
      </c>
      <c r="C15" s="71" t="s">
        <v>39</v>
      </c>
      <c r="D15" s="31">
        <v>10</v>
      </c>
      <c r="E15" s="31">
        <v>20</v>
      </c>
      <c r="F15" s="32">
        <v>15</v>
      </c>
      <c r="G15" s="31">
        <v>20</v>
      </c>
      <c r="H15" s="31"/>
      <c r="I15" s="11">
        <f t="shared" si="0"/>
        <v>65</v>
      </c>
      <c r="J15" s="39"/>
      <c r="K15" s="39"/>
      <c r="L15" s="55">
        <f t="shared" si="1"/>
        <v>65</v>
      </c>
      <c r="M15" s="7"/>
      <c r="N15" s="60">
        <f t="shared" si="2"/>
        <v>65</v>
      </c>
      <c r="O15" s="63">
        <f t="shared" si="3"/>
        <v>7</v>
      </c>
      <c r="P15" s="1"/>
    </row>
    <row r="16" spans="1:16" ht="13.5">
      <c r="A16" s="24">
        <v>10</v>
      </c>
      <c r="B16" s="71" t="s">
        <v>40</v>
      </c>
      <c r="C16" s="71" t="s">
        <v>41</v>
      </c>
      <c r="D16" s="31">
        <v>10</v>
      </c>
      <c r="E16" s="31">
        <v>20</v>
      </c>
      <c r="F16" s="32">
        <v>18</v>
      </c>
      <c r="G16" s="31">
        <v>20</v>
      </c>
      <c r="H16" s="31"/>
      <c r="I16" s="11">
        <f t="shared" si="0"/>
        <v>68</v>
      </c>
      <c r="J16" s="39"/>
      <c r="K16" s="39"/>
      <c r="L16" s="55">
        <f t="shared" si="1"/>
        <v>68</v>
      </c>
      <c r="M16" s="7"/>
      <c r="N16" s="60">
        <f t="shared" si="2"/>
        <v>68</v>
      </c>
      <c r="O16" s="63">
        <f t="shared" si="3"/>
        <v>7</v>
      </c>
      <c r="P16" s="1"/>
    </row>
    <row r="17" spans="1:16" ht="13.5">
      <c r="A17" s="24">
        <v>11</v>
      </c>
      <c r="B17" s="71" t="s">
        <v>42</v>
      </c>
      <c r="C17" s="71" t="s">
        <v>43</v>
      </c>
      <c r="D17" s="31">
        <v>10</v>
      </c>
      <c r="E17" s="31">
        <v>20</v>
      </c>
      <c r="F17" s="32">
        <v>20</v>
      </c>
      <c r="G17" s="31">
        <v>19</v>
      </c>
      <c r="H17" s="31"/>
      <c r="I17" s="11">
        <f t="shared" si="0"/>
        <v>69</v>
      </c>
      <c r="J17" s="39"/>
      <c r="K17" s="39"/>
      <c r="L17" s="55">
        <f t="shared" si="1"/>
        <v>69</v>
      </c>
      <c r="M17" s="7"/>
      <c r="N17" s="60">
        <f t="shared" si="2"/>
        <v>69</v>
      </c>
      <c r="O17" s="63">
        <f t="shared" si="3"/>
        <v>7</v>
      </c>
      <c r="P17" s="1"/>
    </row>
    <row r="18" spans="1:16" ht="13.5">
      <c r="A18" s="24">
        <v>12</v>
      </c>
      <c r="B18" s="71" t="s">
        <v>44</v>
      </c>
      <c r="C18" s="71" t="s">
        <v>45</v>
      </c>
      <c r="D18" s="31">
        <v>10</v>
      </c>
      <c r="E18" s="31">
        <v>20</v>
      </c>
      <c r="F18" s="32">
        <v>15</v>
      </c>
      <c r="G18" s="31">
        <v>20</v>
      </c>
      <c r="H18" s="31"/>
      <c r="I18" s="11">
        <f t="shared" si="0"/>
        <v>65</v>
      </c>
      <c r="J18" s="39"/>
      <c r="K18" s="39"/>
      <c r="L18" s="55">
        <f t="shared" si="1"/>
        <v>65</v>
      </c>
      <c r="M18" s="7"/>
      <c r="N18" s="60">
        <f t="shared" si="2"/>
        <v>65</v>
      </c>
      <c r="O18" s="63">
        <f t="shared" si="3"/>
        <v>7</v>
      </c>
      <c r="P18" s="1"/>
    </row>
    <row r="19" spans="1:16" ht="13.5">
      <c r="A19" s="24">
        <v>13</v>
      </c>
      <c r="B19" s="71" t="s">
        <v>46</v>
      </c>
      <c r="C19" s="71" t="s">
        <v>47</v>
      </c>
      <c r="D19" s="31">
        <v>10</v>
      </c>
      <c r="E19" s="31">
        <v>20</v>
      </c>
      <c r="F19" s="32">
        <v>19</v>
      </c>
      <c r="G19" s="31">
        <v>17</v>
      </c>
      <c r="H19" s="31"/>
      <c r="I19" s="11">
        <f t="shared" si="0"/>
        <v>66</v>
      </c>
      <c r="J19" s="39"/>
      <c r="K19" s="39"/>
      <c r="L19" s="55">
        <f t="shared" si="1"/>
        <v>66</v>
      </c>
      <c r="M19" s="7"/>
      <c r="N19" s="60">
        <f t="shared" si="2"/>
        <v>66</v>
      </c>
      <c r="O19" s="63">
        <f t="shared" si="3"/>
        <v>7</v>
      </c>
      <c r="P19" s="1"/>
    </row>
    <row r="20" spans="1:16" ht="13.5">
      <c r="A20" s="24">
        <v>14</v>
      </c>
      <c r="B20" s="71" t="s">
        <v>48</v>
      </c>
      <c r="C20" s="71" t="s">
        <v>49</v>
      </c>
      <c r="D20" s="31">
        <v>10</v>
      </c>
      <c r="E20" s="31">
        <v>20</v>
      </c>
      <c r="F20" s="32">
        <v>17</v>
      </c>
      <c r="G20" s="31">
        <v>20</v>
      </c>
      <c r="H20" s="31"/>
      <c r="I20" s="11">
        <f t="shared" si="0"/>
        <v>67</v>
      </c>
      <c r="J20" s="39"/>
      <c r="K20" s="39"/>
      <c r="L20" s="55">
        <f t="shared" si="1"/>
        <v>67</v>
      </c>
      <c r="M20" s="7"/>
      <c r="N20" s="60">
        <f t="shared" si="2"/>
        <v>67</v>
      </c>
      <c r="O20" s="63">
        <f t="shared" si="3"/>
        <v>7</v>
      </c>
      <c r="P20" s="1"/>
    </row>
    <row r="21" spans="1:16" ht="13.5">
      <c r="A21" s="24">
        <v>15</v>
      </c>
      <c r="B21" s="71" t="s">
        <v>50</v>
      </c>
      <c r="C21" s="71" t="s">
        <v>51</v>
      </c>
      <c r="D21" s="31">
        <v>10</v>
      </c>
      <c r="E21" s="31">
        <v>18</v>
      </c>
      <c r="F21" s="32">
        <v>16</v>
      </c>
      <c r="G21" s="31">
        <v>19</v>
      </c>
      <c r="H21" s="31"/>
      <c r="I21" s="11">
        <f t="shared" si="0"/>
        <v>63</v>
      </c>
      <c r="J21" s="39"/>
      <c r="K21" s="39"/>
      <c r="L21" s="55">
        <f t="shared" si="1"/>
        <v>63</v>
      </c>
      <c r="M21" s="7"/>
      <c r="N21" s="60">
        <f t="shared" si="2"/>
        <v>63</v>
      </c>
      <c r="O21" s="63">
        <f t="shared" si="3"/>
        <v>7</v>
      </c>
      <c r="P21" s="1"/>
    </row>
    <row r="22" spans="1:16" ht="13.5">
      <c r="A22" s="24">
        <v>16</v>
      </c>
      <c r="B22" s="71" t="s">
        <v>52</v>
      </c>
      <c r="C22" s="71" t="s">
        <v>53</v>
      </c>
      <c r="D22" s="31">
        <v>10</v>
      </c>
      <c r="E22" s="31">
        <v>20</v>
      </c>
      <c r="F22" s="32">
        <v>18</v>
      </c>
      <c r="G22" s="31">
        <v>18</v>
      </c>
      <c r="H22" s="31"/>
      <c r="I22" s="11">
        <f t="shared" si="0"/>
        <v>66</v>
      </c>
      <c r="J22" s="39"/>
      <c r="K22" s="39"/>
      <c r="L22" s="55">
        <f t="shared" si="1"/>
        <v>66</v>
      </c>
      <c r="M22" s="7"/>
      <c r="N22" s="60">
        <f t="shared" si="2"/>
        <v>66</v>
      </c>
      <c r="O22" s="63">
        <f t="shared" si="3"/>
        <v>7</v>
      </c>
      <c r="P22" s="1"/>
    </row>
    <row r="23" spans="1:16" ht="13.5">
      <c r="A23" s="24">
        <v>17</v>
      </c>
      <c r="B23" s="71" t="s">
        <v>54</v>
      </c>
      <c r="C23" s="71" t="s">
        <v>55</v>
      </c>
      <c r="D23" s="31">
        <v>10</v>
      </c>
      <c r="E23" s="31">
        <v>20</v>
      </c>
      <c r="F23" s="32">
        <v>17</v>
      </c>
      <c r="G23" s="31">
        <v>20</v>
      </c>
      <c r="H23" s="31"/>
      <c r="I23" s="11">
        <f t="shared" si="0"/>
        <v>67</v>
      </c>
      <c r="J23" s="39"/>
      <c r="K23" s="39"/>
      <c r="L23" s="55">
        <f t="shared" si="1"/>
        <v>67</v>
      </c>
      <c r="M23" s="7"/>
      <c r="N23" s="60">
        <f t="shared" si="2"/>
        <v>67</v>
      </c>
      <c r="O23" s="63">
        <f t="shared" si="3"/>
        <v>7</v>
      </c>
      <c r="P23" s="1"/>
    </row>
    <row r="24" spans="1:16" ht="13.5">
      <c r="A24" s="24">
        <v>18</v>
      </c>
      <c r="B24" s="71" t="s">
        <v>56</v>
      </c>
      <c r="C24" s="71" t="s">
        <v>57</v>
      </c>
      <c r="D24" s="31">
        <v>10</v>
      </c>
      <c r="E24" s="31">
        <v>20</v>
      </c>
      <c r="F24" s="32">
        <v>19</v>
      </c>
      <c r="G24" s="31">
        <v>19</v>
      </c>
      <c r="H24" s="31"/>
      <c r="I24" s="11">
        <f t="shared" si="0"/>
        <v>68</v>
      </c>
      <c r="J24" s="39"/>
      <c r="K24" s="39"/>
      <c r="L24" s="55">
        <f t="shared" si="1"/>
        <v>68</v>
      </c>
      <c r="M24" s="7"/>
      <c r="N24" s="60">
        <f t="shared" si="2"/>
        <v>68</v>
      </c>
      <c r="O24" s="63">
        <f t="shared" si="3"/>
        <v>7</v>
      </c>
      <c r="P24" s="1"/>
    </row>
    <row r="25" spans="1:16" ht="13.5">
      <c r="A25" s="24">
        <v>19</v>
      </c>
      <c r="B25" s="71" t="s">
        <v>58</v>
      </c>
      <c r="C25" s="71" t="s">
        <v>59</v>
      </c>
      <c r="D25" s="31">
        <v>10</v>
      </c>
      <c r="E25" s="31">
        <v>18</v>
      </c>
      <c r="F25" s="32">
        <v>18</v>
      </c>
      <c r="G25" s="31">
        <v>20</v>
      </c>
      <c r="H25" s="31"/>
      <c r="I25" s="11">
        <f t="shared" si="0"/>
        <v>66</v>
      </c>
      <c r="J25" s="39"/>
      <c r="K25" s="39"/>
      <c r="L25" s="55">
        <f t="shared" si="1"/>
        <v>66</v>
      </c>
      <c r="M25" s="7"/>
      <c r="N25" s="60">
        <f t="shared" si="2"/>
        <v>66</v>
      </c>
      <c r="O25" s="63">
        <f t="shared" si="3"/>
        <v>7</v>
      </c>
      <c r="P25" s="1"/>
    </row>
    <row r="26" spans="1:16" ht="14.25" thickBot="1">
      <c r="A26" s="24">
        <v>20</v>
      </c>
      <c r="B26" s="69"/>
      <c r="C26" s="70"/>
      <c r="D26" s="31"/>
      <c r="E26" s="31"/>
      <c r="F26" s="32"/>
      <c r="G26" s="31"/>
      <c r="H26" s="31"/>
      <c r="I26" s="11">
        <f t="shared" si="0"/>
        <v>0</v>
      </c>
      <c r="J26" s="39"/>
      <c r="K26" s="39"/>
      <c r="L26" s="55">
        <f t="shared" si="1"/>
        <v>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4.25" thickBot="1">
      <c r="A27" s="24">
        <v>21</v>
      </c>
      <c r="B27" s="69"/>
      <c r="C27" s="70"/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4.25" thickBot="1">
      <c r="A28" s="24">
        <v>22</v>
      </c>
      <c r="B28" s="69"/>
      <c r="C28" s="70"/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4.25" thickBot="1">
      <c r="A29" s="24">
        <v>23</v>
      </c>
      <c r="B29" s="69"/>
      <c r="C29" s="70"/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4.25" thickBot="1">
      <c r="A30" s="24">
        <v>24</v>
      </c>
      <c r="B30" s="69"/>
      <c r="C30" s="70"/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4.25" thickBot="1">
      <c r="A31" s="24">
        <v>25</v>
      </c>
      <c r="B31" s="69"/>
      <c r="C31" s="70"/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4.25" thickBot="1">
      <c r="A32" s="24">
        <v>26</v>
      </c>
      <c r="B32" s="69"/>
      <c r="C32" s="70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4.25" thickBot="1">
      <c r="A33" s="24">
        <v>27</v>
      </c>
      <c r="B33" s="69"/>
      <c r="C33" s="70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4.25" thickBot="1">
      <c r="A34" s="24">
        <v>28</v>
      </c>
      <c r="B34" s="69"/>
      <c r="C34" s="70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4.25" thickBot="1">
      <c r="A35" s="24">
        <v>29</v>
      </c>
      <c r="B35" s="69"/>
      <c r="C35" s="70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4.25" thickBot="1">
      <c r="A36" s="24">
        <v>30</v>
      </c>
      <c r="B36" s="69"/>
      <c r="C36" s="70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4.25" thickBot="1">
      <c r="A37" s="24">
        <v>31</v>
      </c>
      <c r="B37" s="69"/>
      <c r="C37" s="70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4.25" thickBot="1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4.25" thickBot="1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4.25" thickBot="1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4.25" thickBot="1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4.25" thickBot="1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4.25" thickBot="1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4.25" thickBot="1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4.25" thickBot="1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4.25" thickBot="1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4.25" thickBot="1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4.25" thickBot="1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4.25" thickBot="1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4.25" thickBot="1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4.25" thickBot="1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4.25" thickBot="1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4.25" thickBot="1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4.25" thickBot="1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4.25" thickBot="1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4.25" thickBot="1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4.25" thickBot="1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4.25" thickBot="1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4.25" thickBot="1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4.25" thickBot="1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4.25" thickBot="1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4.25" thickBot="1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4.25" thickBot="1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4.25" thickBot="1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4.25" thickBot="1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4.25" thickBot="1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4.25" thickBot="1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4.25" thickBot="1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4.25" thickBot="1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4.25" thickBot="1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4.25" thickBot="1">
      <c r="A72" s="24">
        <v>66</v>
      </c>
      <c r="B72" s="67"/>
      <c r="C72" s="68"/>
      <c r="D72" s="31"/>
      <c r="E72" s="31"/>
      <c r="F72" s="32"/>
      <c r="G72" s="31"/>
      <c r="H72" s="31"/>
      <c r="I72" s="11">
        <f aca="true" t="shared" si="4" ref="I72:I135">SUM(D72:H72)</f>
        <v>0</v>
      </c>
      <c r="J72" s="39"/>
      <c r="K72" s="39"/>
      <c r="L72" s="55">
        <f aca="true" t="shared" si="5" ref="L72:L135">SUM(I72,J72,K72)</f>
        <v>0</v>
      </c>
      <c r="M72" s="7"/>
      <c r="N72" s="60" t="str">
        <f aca="true" t="shared" si="6" ref="N72:N135">IF(L72&gt;50.499,L72,"Није положио(ла)")</f>
        <v>Није положио(ла)</v>
      </c>
      <c r="O72" s="63">
        <f aca="true" t="shared" si="7" ref="O72:O135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4.25" thickBot="1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4.25" thickBot="1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4.25" thickBot="1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4.25" thickBot="1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4.25" thickBot="1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4.25" thickBot="1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4.25" thickBot="1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4.25" thickBot="1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4.25" thickBot="1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4.25" thickBot="1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4.25" thickBot="1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4.25" thickBot="1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4.25" thickBot="1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4.25" thickBot="1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4.25" thickBot="1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4.25" thickBot="1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4.25" thickBot="1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4.25" thickBot="1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4.25" thickBot="1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4.25" thickBot="1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4.25" thickBot="1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4.25" thickBot="1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4.25" thickBot="1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4.25" thickBot="1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4.25" thickBot="1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4.25" thickBot="1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4.25" thickBot="1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4.25" thickBot="1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4.25" thickBot="1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4.25" thickBot="1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4.25" thickBot="1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4.25" thickBot="1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4.25" thickBot="1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4.25" thickBot="1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4.25" thickBot="1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4.25" thickBot="1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4.25" thickBot="1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4.25" thickBot="1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4.25" thickBot="1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4.25" thickBot="1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4.25" thickBot="1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4.25" thickBot="1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4.25" thickBot="1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4.25" thickBot="1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4.25" thickBot="1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4.25" thickBot="1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4.25" thickBot="1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4.25" thickBot="1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4.25" thickBot="1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4.25" thickBot="1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4.25" thickBot="1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4.25" thickBot="1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4.25" thickBot="1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4.25" thickBot="1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4.25" thickBot="1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4.25" thickBot="1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4.25" thickBot="1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4.25" thickBot="1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4.25" thickBot="1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4.25" thickBot="1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4.25" thickBot="1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4.25" thickBot="1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4.25" thickBot="1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4.25" thickBot="1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aca="true" t="shared" si="8" ref="I136:I199">SUM(D136:H136)</f>
        <v>0</v>
      </c>
      <c r="J136" s="39"/>
      <c r="K136" s="39"/>
      <c r="L136" s="55">
        <f aca="true" t="shared" si="9" ref="L136:L199">SUM(I136,J136,K136)</f>
        <v>0</v>
      </c>
      <c r="M136" s="7"/>
      <c r="N136" s="60" t="str">
        <f aca="true" t="shared" si="10" ref="N136:N199">IF(L136&gt;50.499,L136,"Није положио(ла)")</f>
        <v>Није положио(ла)</v>
      </c>
      <c r="O136" s="63">
        <f aca="true" t="shared" si="11" ref="O136:O199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4.25" thickBot="1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4.25" thickBot="1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4.25" thickBot="1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4.25" thickBot="1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4.25" thickBot="1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4.25" thickBot="1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4.25" thickBot="1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4.25" thickBot="1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4.25" thickBot="1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4.25" thickBot="1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4.25" thickBot="1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4.25" thickBot="1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4.25" thickBot="1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4.25" thickBot="1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4.25" thickBot="1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4.25" thickBot="1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4.25" thickBot="1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4.25" thickBot="1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4.25" thickBot="1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4.25" thickBot="1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4.25" thickBot="1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4.25" thickBot="1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4.25" thickBot="1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4.25" thickBot="1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4.25" thickBot="1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4.25" thickBot="1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4.25" thickBot="1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4.25" thickBot="1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4.25" thickBot="1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4.25" thickBot="1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4.25" thickBot="1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4.25" thickBot="1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4.25" thickBot="1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4.25" thickBot="1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4.25" thickBot="1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4.25" thickBot="1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4.25" thickBot="1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4.25" thickBot="1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4.25" thickBot="1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4.25" thickBot="1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4.25" thickBot="1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4.25" thickBot="1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4.25" thickBot="1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4.25" thickBot="1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4.25" thickBot="1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4.25" thickBot="1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4.25" thickBot="1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4.25" thickBot="1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4.25" thickBot="1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4.25" thickBot="1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4.25" thickBot="1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4.25" thickBot="1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4.25" thickBot="1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4.25" thickBot="1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4.25" thickBot="1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4.25" thickBot="1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4.25" thickBot="1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4.25" thickBot="1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4.25" thickBot="1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4.25" thickBot="1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4.25" thickBot="1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4.25" thickBot="1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4.25" thickBot="1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4.25" thickBot="1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aca="true" t="shared" si="12" ref="L200:L207">SUM(I200,J200,K200)</f>
        <v>0</v>
      </c>
      <c r="M200" s="7"/>
      <c r="N200" s="60" t="str">
        <f aca="true" t="shared" si="13" ref="N200:N209">IF(L200&gt;50.499,L200,"Није положио(ла)")</f>
        <v>Није положио(ла)</v>
      </c>
      <c r="O200" s="63">
        <f aca="true" t="shared" si="14" ref="O200:O209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4.25" thickBot="1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4.25" thickBot="1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4.25" thickBot="1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4.25" thickBot="1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aca="true" t="shared" si="15" ref="I204:I209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4.25" thickBot="1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4.25" thickBot="1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4.25" thickBot="1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4.25" thickBot="1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4.25" thickBot="1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4.25" thickBot="1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aca="true" t="shared" si="16" ref="I210:I267">SUM(D210:H210)</f>
        <v>0</v>
      </c>
      <c r="J210" s="31"/>
      <c r="K210" s="31"/>
      <c r="L210" s="55">
        <f aca="true" t="shared" si="17" ref="L210:L267">SUM(I210,J210,K210)</f>
        <v>0</v>
      </c>
      <c r="M210" s="7"/>
      <c r="N210" s="60" t="str">
        <f aca="true" t="shared" si="18" ref="N210:N267">IF(L210&gt;50.499,L210,"Није положио(ла)")</f>
        <v>Није положио(ла)</v>
      </c>
      <c r="O210" s="63">
        <f aca="true" t="shared" si="19" ref="O210:O267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4.25" thickBot="1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4.25" thickBot="1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4.25" thickBot="1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4.25" thickBot="1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4.25" thickBot="1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4.25" thickBot="1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4.25" thickBot="1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4.25" thickBot="1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4.25" thickBot="1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4.25" thickBot="1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4.25" thickBot="1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4.25" thickBot="1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4.25" thickBot="1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4.25" thickBot="1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4.25" thickBot="1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4.25" thickBot="1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4.25" thickBot="1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4.25" thickBot="1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4.25" thickBot="1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4.25" thickBot="1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4.25" thickBot="1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4.25" thickBot="1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4.25" thickBot="1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4.25" thickBot="1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4.25" thickBot="1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4.25" thickBot="1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4.25" thickBot="1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4.25" thickBot="1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4.25" thickBot="1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4.25" thickBot="1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4.25" thickBot="1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4.25" thickBot="1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4.25" thickBot="1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3.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3.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3.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3.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3.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3.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3.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3.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3.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3.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3.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3.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3.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3.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3.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3.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3.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3.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3.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3.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3.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3.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3.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4.25" thickBot="1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5" ht="13.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priority="1" dxfId="11" operator="greaterThanOrEqual">
      <formula>30</formula>
    </cfRule>
    <cfRule type="cellIs" priority="11" dxfId="12" operator="lessThan">
      <formula>30</formula>
    </cfRule>
  </conditionalFormatting>
  <conditionalFormatting sqref="Q8">
    <cfRule type="cellIs" priority="10" dxfId="13" operator="equal">
      <formula>"""Није положио(ла)"""</formula>
    </cfRule>
  </conditionalFormatting>
  <conditionalFormatting sqref="N8">
    <cfRule type="cellIs" priority="7" dxfId="6" operator="equal">
      <formula>"""Није положио(ла)"""</formula>
    </cfRule>
    <cfRule type="cellIs" priority="8" dxfId="6" operator="equal">
      <formula>"Није положио(ла"</formula>
    </cfRule>
    <cfRule type="cellIs" priority="9" dxfId="14" operator="equal">
      <formula>"""Није положио(ла)"""</formula>
    </cfRule>
  </conditionalFormatting>
  <conditionalFormatting sqref="O7:O267">
    <cfRule type="cellIs" priority="5" dxfId="13" operator="equal">
      <formula>5</formula>
    </cfRule>
    <cfRule type="cellIs" priority="6" dxfId="11" operator="greaterThan">
      <formula>5</formula>
    </cfRule>
  </conditionalFormatting>
  <conditionalFormatting sqref="N7:N267">
    <cfRule type="containsText" priority="2" dxfId="13" operator="containsText" text="Није положио(ла)">
      <formula>NOT(ISERROR(SEARCH("Није положио(ла)",N7)))</formula>
    </cfRule>
    <cfRule type="containsText" priority="3" dxfId="13" operator="containsText" text="&quot;&quot;Није положио(ла)&quot;&quot;">
      <formula>NOT(ISERROR(SEARCH("""Није положио(ла)""",N7)))</formula>
    </cfRule>
    <cfRule type="cellIs" priority="4" dxfId="11" operator="greaterThan">
      <formula>50.499</formula>
    </cfRule>
  </conditionalFormatting>
  <printOptions/>
  <pageMargins left="0.7" right="0.7" top="0.75" bottom="0.75" header="0.3" footer="0.3"/>
  <pageSetup horizontalDpi="300" verticalDpi="3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Donacija</dc:creator>
  <cp:keywords/>
  <dc:description/>
  <cp:lastModifiedBy>Autor</cp:lastModifiedBy>
  <cp:lastPrinted>2013-06-04T07:15:43Z</cp:lastPrinted>
  <dcterms:created xsi:type="dcterms:W3CDTF">2012-05-10T08:39:06Z</dcterms:created>
  <dcterms:modified xsi:type="dcterms:W3CDTF">2023-01-30T10:56:09Z</dcterms:modified>
  <cp:category/>
  <cp:version/>
  <cp:contentType/>
  <cp:contentStatus/>
</cp:coreProperties>
</file>