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Desktop\Predispitni poeni 2022 2023\Milan vezbe\"/>
    </mc:Choice>
  </mc:AlternateContent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Поени!$A$4:$O$121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" l="1"/>
  <c r="L54" i="1" s="1"/>
  <c r="N54" i="1" s="1"/>
  <c r="I46" i="1"/>
  <c r="L46" i="1" s="1"/>
  <c r="N46" i="1" s="1"/>
  <c r="I47" i="1"/>
  <c r="L47" i="1" s="1"/>
  <c r="I32" i="1"/>
  <c r="L32" i="1" s="1"/>
  <c r="N32" i="1" s="1"/>
  <c r="I24" i="1"/>
  <c r="L24" i="1" s="1"/>
  <c r="I23" i="1"/>
  <c r="L23" i="1" s="1"/>
  <c r="N23" i="1" s="1"/>
  <c r="I15" i="1"/>
  <c r="L15" i="1" s="1"/>
  <c r="I8" i="1"/>
  <c r="L8" i="1" s="1"/>
  <c r="N8" i="1" s="1"/>
  <c r="I7" i="1"/>
  <c r="L7" i="1" s="1"/>
  <c r="O7" i="1" s="1"/>
  <c r="I13" i="1"/>
  <c r="L13" i="1" s="1"/>
  <c r="I21" i="1"/>
  <c r="L21" i="1" s="1"/>
  <c r="N21" i="1" s="1"/>
  <c r="I31" i="1"/>
  <c r="L31" i="1" s="1"/>
  <c r="I39" i="1"/>
  <c r="L39" i="1" s="1"/>
  <c r="I45" i="1"/>
  <c r="L45" i="1" s="1"/>
  <c r="I55" i="1"/>
  <c r="L55" i="1" s="1"/>
  <c r="I29" i="1"/>
  <c r="L29" i="1" s="1"/>
  <c r="I37" i="1"/>
  <c r="L37" i="1" s="1"/>
  <c r="I61" i="1"/>
  <c r="L61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N250" i="1" s="1"/>
  <c r="I251" i="1"/>
  <c r="L251" i="1" s="1"/>
  <c r="I252" i="1"/>
  <c r="L252" i="1" s="1"/>
  <c r="N252" i="1" s="1"/>
  <c r="I253" i="1"/>
  <c r="L253" i="1" s="1"/>
  <c r="I254" i="1"/>
  <c r="L254" i="1" s="1"/>
  <c r="I255" i="1"/>
  <c r="L255" i="1" s="1"/>
  <c r="I256" i="1"/>
  <c r="L256" i="1" s="1"/>
  <c r="N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07" i="1"/>
  <c r="L207" i="1" s="1"/>
  <c r="N207" i="1" s="1"/>
  <c r="I208" i="1"/>
  <c r="L208" i="1" s="1"/>
  <c r="N208" i="1" s="1"/>
  <c r="I203" i="1"/>
  <c r="L203" i="1" s="1"/>
  <c r="N203" i="1" s="1"/>
  <c r="I204" i="1"/>
  <c r="L204" i="1" s="1"/>
  <c r="N204" i="1" s="1"/>
  <c r="I205" i="1"/>
  <c r="L205" i="1" s="1"/>
  <c r="N205" i="1" s="1"/>
  <c r="I206" i="1"/>
  <c r="L206" i="1" s="1"/>
  <c r="N206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9" i="1"/>
  <c r="L9" i="1" s="1"/>
  <c r="I10" i="1"/>
  <c r="L10" i="1" s="1"/>
  <c r="I11" i="1"/>
  <c r="L11" i="1" s="1"/>
  <c r="I12" i="1"/>
  <c r="L12" i="1" s="1"/>
  <c r="I14" i="1"/>
  <c r="L14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2" i="1"/>
  <c r="L22" i="1" s="1"/>
  <c r="N22" i="1" s="1"/>
  <c r="I25" i="1"/>
  <c r="L25" i="1" s="1"/>
  <c r="I26" i="1"/>
  <c r="L26" i="1" s="1"/>
  <c r="N26" i="1" s="1"/>
  <c r="I27" i="1"/>
  <c r="L27" i="1" s="1"/>
  <c r="I28" i="1"/>
  <c r="L28" i="1" s="1"/>
  <c r="N28" i="1" s="1"/>
  <c r="I30" i="1"/>
  <c r="L30" i="1" s="1"/>
  <c r="N30" i="1" s="1"/>
  <c r="I33" i="1"/>
  <c r="L33" i="1" s="1"/>
  <c r="I34" i="1"/>
  <c r="I35" i="1"/>
  <c r="L35" i="1" s="1"/>
  <c r="I36" i="1"/>
  <c r="L36" i="1" s="1"/>
  <c r="N36" i="1" s="1"/>
  <c r="I38" i="1"/>
  <c r="L38" i="1" s="1"/>
  <c r="N38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2" i="1"/>
  <c r="L62" i="1" s="1"/>
  <c r="I63" i="1"/>
  <c r="L63" i="1" s="1"/>
  <c r="N63" i="1" s="1"/>
  <c r="I64" i="1"/>
  <c r="L64" i="1" s="1"/>
  <c r="I65" i="1"/>
  <c r="L65" i="1" s="1"/>
  <c r="N65" i="1" s="1"/>
  <c r="I66" i="1"/>
  <c r="I67" i="1"/>
  <c r="I68" i="1"/>
  <c r="L68" i="1" s="1"/>
  <c r="I69" i="1"/>
  <c r="I70" i="1"/>
  <c r="I71" i="1"/>
  <c r="I72" i="1"/>
  <c r="L72" i="1" s="1"/>
  <c r="I73" i="1"/>
  <c r="I74" i="1"/>
  <c r="I75" i="1"/>
  <c r="I76" i="1"/>
  <c r="L76" i="1" s="1"/>
  <c r="I77" i="1"/>
  <c r="I78" i="1"/>
  <c r="I79" i="1"/>
  <c r="I80" i="1"/>
  <c r="L80" i="1" s="1"/>
  <c r="I81" i="1"/>
  <c r="I82" i="1"/>
  <c r="I83" i="1"/>
  <c r="I84" i="1"/>
  <c r="L84" i="1" s="1"/>
  <c r="I85" i="1"/>
  <c r="I86" i="1"/>
  <c r="I87" i="1"/>
  <c r="I88" i="1"/>
  <c r="L88" i="1" s="1"/>
  <c r="I89" i="1"/>
  <c r="I90" i="1"/>
  <c r="I91" i="1"/>
  <c r="I92" i="1"/>
  <c r="I93" i="1"/>
  <c r="I94" i="1"/>
  <c r="I95" i="1"/>
  <c r="I96" i="1"/>
  <c r="L96" i="1" s="1"/>
  <c r="I97" i="1"/>
  <c r="I98" i="1"/>
  <c r="I99" i="1"/>
  <c r="I100" i="1"/>
  <c r="L100" i="1" s="1"/>
  <c r="I101" i="1"/>
  <c r="I102" i="1"/>
  <c r="I103" i="1"/>
  <c r="I104" i="1"/>
  <c r="L104" i="1" s="1"/>
  <c r="I105" i="1"/>
  <c r="I106" i="1"/>
  <c r="I107" i="1"/>
  <c r="I108" i="1"/>
  <c r="L108" i="1" s="1"/>
  <c r="I109" i="1"/>
  <c r="I110" i="1"/>
  <c r="I111" i="1"/>
  <c r="I112" i="1"/>
  <c r="L112" i="1" s="1"/>
  <c r="I113" i="1"/>
  <c r="I114" i="1"/>
  <c r="I115" i="1"/>
  <c r="I116" i="1"/>
  <c r="L116" i="1" s="1"/>
  <c r="I117" i="1"/>
  <c r="I118" i="1"/>
  <c r="I119" i="1"/>
  <c r="I120" i="1"/>
  <c r="L120" i="1" s="1"/>
  <c r="I121" i="1"/>
  <c r="L34" i="1"/>
  <c r="N34" i="1" s="1"/>
  <c r="L66" i="1"/>
  <c r="L67" i="1"/>
  <c r="N67" i="1" s="1"/>
  <c r="L69" i="1"/>
  <c r="N69" i="1" s="1"/>
  <c r="L70" i="1"/>
  <c r="L71" i="1"/>
  <c r="N71" i="1" s="1"/>
  <c r="L73" i="1"/>
  <c r="N73" i="1" s="1"/>
  <c r="L74" i="1"/>
  <c r="L75" i="1"/>
  <c r="N75" i="1" s="1"/>
  <c r="L77" i="1"/>
  <c r="N77" i="1" s="1"/>
  <c r="L78" i="1"/>
  <c r="L79" i="1"/>
  <c r="N79" i="1" s="1"/>
  <c r="L81" i="1"/>
  <c r="N81" i="1" s="1"/>
  <c r="L82" i="1"/>
  <c r="L83" i="1"/>
  <c r="N83" i="1" s="1"/>
  <c r="L85" i="1"/>
  <c r="N85" i="1" s="1"/>
  <c r="L86" i="1"/>
  <c r="L87" i="1"/>
  <c r="N87" i="1" s="1"/>
  <c r="L89" i="1"/>
  <c r="N89" i="1" s="1"/>
  <c r="L90" i="1"/>
  <c r="L91" i="1"/>
  <c r="N91" i="1" s="1"/>
  <c r="L92" i="1"/>
  <c r="L93" i="1"/>
  <c r="N93" i="1" s="1"/>
  <c r="L94" i="1"/>
  <c r="L95" i="1"/>
  <c r="N95" i="1" s="1"/>
  <c r="L97" i="1"/>
  <c r="N97" i="1" s="1"/>
  <c r="L98" i="1"/>
  <c r="L99" i="1"/>
  <c r="N99" i="1" s="1"/>
  <c r="L101" i="1"/>
  <c r="N101" i="1" s="1"/>
  <c r="L102" i="1"/>
  <c r="L103" i="1"/>
  <c r="N103" i="1" s="1"/>
  <c r="L105" i="1"/>
  <c r="N105" i="1" s="1"/>
  <c r="L106" i="1"/>
  <c r="L107" i="1"/>
  <c r="N107" i="1" s="1"/>
  <c r="L109" i="1"/>
  <c r="N109" i="1" s="1"/>
  <c r="L110" i="1"/>
  <c r="L111" i="1"/>
  <c r="N111" i="1" s="1"/>
  <c r="L113" i="1"/>
  <c r="N113" i="1" s="1"/>
  <c r="L114" i="1"/>
  <c r="L115" i="1"/>
  <c r="N115" i="1" s="1"/>
  <c r="L117" i="1"/>
  <c r="N117" i="1" s="1"/>
  <c r="L118" i="1"/>
  <c r="L119" i="1"/>
  <c r="N119" i="1" s="1"/>
  <c r="L121" i="1"/>
  <c r="N121" i="1" s="1"/>
  <c r="O119" i="1" l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60" i="1"/>
  <c r="O56" i="1"/>
  <c r="O52" i="1"/>
  <c r="O48" i="1"/>
  <c r="O44" i="1"/>
  <c r="O40" i="1"/>
  <c r="O36" i="1"/>
  <c r="O32" i="1"/>
  <c r="O28" i="1"/>
  <c r="O8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3" i="1"/>
  <c r="O263" i="1"/>
  <c r="N259" i="1"/>
  <c r="O259" i="1"/>
  <c r="N255" i="1"/>
  <c r="O255" i="1"/>
  <c r="N253" i="1"/>
  <c r="O253" i="1"/>
  <c r="N249" i="1"/>
  <c r="O24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265" i="1"/>
  <c r="O265" i="1"/>
  <c r="N261" i="1"/>
  <c r="O261" i="1"/>
  <c r="N257" i="1"/>
  <c r="O257" i="1"/>
  <c r="N251" i="1"/>
  <c r="O251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266" i="1"/>
  <c r="O264" i="1"/>
  <c r="O262" i="1"/>
  <c r="O260" i="1"/>
  <c r="O258" i="1"/>
  <c r="O256" i="1"/>
  <c r="O252" i="1"/>
  <c r="O250" i="1"/>
  <c r="N254" i="1"/>
  <c r="O254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<sst xmlns="http://schemas.openxmlformats.org/spreadsheetml/2006/main" count="142" uniqueCount="141">
  <si>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</si>
  <si>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</si>
  <si>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</si>
  <si>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</si>
  <si>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</si>
  <si>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</si>
  <si>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</si>
  <si>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</si>
  <si>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</si>
  <si>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</si>
  <si>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</si>
  <si>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</si>
  <si>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</si>
  <si>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</si>
  <si>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</si>
  <si>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</si>
  <si>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</si>
  <si>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</si>
  <si>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</si>
  <si>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</si>
  <si>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</si>
  <si>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СФ2316 Информатика у здравству</t>
  </si>
  <si>
    <r>
      <rPr>
        <sz val="10"/>
        <color rgb="FF000000"/>
        <rFont val="Times New Roman"/>
        <family val="1"/>
      </rPr>
      <t>2017/3069-II</t>
    </r>
  </si>
  <si>
    <r>
      <rPr>
        <sz val="10"/>
        <color rgb="FF000000"/>
        <rFont val="Times New Roman"/>
        <family val="1"/>
      </rPr>
      <t>Младеновић Никола</t>
    </r>
  </si>
  <si>
    <r>
      <rPr>
        <sz val="10"/>
        <color rgb="FF000000"/>
        <rFont val="Times New Roman"/>
        <family val="1"/>
      </rPr>
      <t>2017/3130-II</t>
    </r>
  </si>
  <si>
    <r>
      <rPr>
        <sz val="10"/>
        <color rgb="FF000000"/>
        <rFont val="Times New Roman"/>
        <family val="1"/>
      </rPr>
      <t>Рашовић Матија</t>
    </r>
  </si>
  <si>
    <r>
      <rPr>
        <sz val="10"/>
        <color rgb="FF000000"/>
        <rFont val="Times New Roman"/>
        <family val="1"/>
      </rPr>
      <t>2017/3301-II</t>
    </r>
  </si>
  <si>
    <r>
      <rPr>
        <sz val="10"/>
        <color rgb="FF000000"/>
        <rFont val="Times New Roman"/>
        <family val="1"/>
      </rPr>
      <t>Радосављевић Петра</t>
    </r>
  </si>
  <si>
    <r>
      <rPr>
        <sz val="10"/>
        <color rgb="FF000000"/>
        <rFont val="Times New Roman"/>
        <family val="1"/>
      </rPr>
      <t>2019/4302-II</t>
    </r>
  </si>
  <si>
    <r>
      <rPr>
        <sz val="10"/>
        <color rgb="FF000000"/>
        <rFont val="Times New Roman"/>
        <family val="1"/>
      </rPr>
      <t>Ђорђевић Ана</t>
    </r>
  </si>
  <si>
    <r>
      <rPr>
        <sz val="10"/>
        <color rgb="FF000000"/>
        <rFont val="Times New Roman"/>
        <family val="1"/>
      </rPr>
      <t>2020/4685-II</t>
    </r>
  </si>
  <si>
    <r>
      <rPr>
        <sz val="10"/>
        <color rgb="FF000000"/>
        <rFont val="Times New Roman"/>
        <family val="1"/>
      </rPr>
      <t>Урошевић Урош</t>
    </r>
  </si>
  <si>
    <r>
      <rPr>
        <sz val="10"/>
        <color rgb="FF000000"/>
        <rFont val="Times New Roman"/>
        <family val="1"/>
      </rPr>
      <t>2020/4897-II</t>
    </r>
  </si>
  <si>
    <r>
      <rPr>
        <sz val="10"/>
        <color rgb="FF000000"/>
        <rFont val="Times New Roman"/>
        <family val="1"/>
      </rPr>
      <t>Николић Денис</t>
    </r>
  </si>
  <si>
    <r>
      <rPr>
        <sz val="10"/>
        <color rgb="FF000000"/>
        <rFont val="Times New Roman"/>
        <family val="1"/>
      </rPr>
      <t>2021/5049-II</t>
    </r>
  </si>
  <si>
    <r>
      <rPr>
        <sz val="10"/>
        <color rgb="FF000000"/>
        <rFont val="Times New Roman"/>
        <family val="1"/>
      </rPr>
      <t>Рајчић Александар</t>
    </r>
  </si>
  <si>
    <r>
      <rPr>
        <sz val="10"/>
        <color rgb="FF000000"/>
        <rFont val="Times New Roman"/>
        <family val="1"/>
      </rPr>
      <t>2021/5051-II</t>
    </r>
  </si>
  <si>
    <r>
      <rPr>
        <sz val="10"/>
        <color rgb="FF000000"/>
        <rFont val="Times New Roman"/>
        <family val="1"/>
      </rPr>
      <t>Миленковић Јелена</t>
    </r>
  </si>
  <si>
    <r>
      <rPr>
        <sz val="10"/>
        <color rgb="FF000000"/>
        <rFont val="Times New Roman"/>
        <family val="1"/>
      </rPr>
      <t>2021/5054-II</t>
    </r>
  </si>
  <si>
    <r>
      <rPr>
        <sz val="10"/>
        <color rgb="FF000000"/>
        <rFont val="Times New Roman"/>
        <family val="1"/>
      </rPr>
      <t>Петковић Миљан</t>
    </r>
  </si>
  <si>
    <r>
      <rPr>
        <sz val="10"/>
        <color rgb="FF000000"/>
        <rFont val="Times New Roman"/>
        <family val="1"/>
      </rPr>
      <t>2021/5057-II</t>
    </r>
  </si>
  <si>
    <r>
      <rPr>
        <sz val="10"/>
        <color rgb="FF000000"/>
        <rFont val="Times New Roman"/>
        <family val="1"/>
      </rPr>
      <t>Костић Јован</t>
    </r>
  </si>
  <si>
    <r>
      <rPr>
        <sz val="10"/>
        <color rgb="FF000000"/>
        <rFont val="Times New Roman"/>
        <family val="1"/>
      </rPr>
      <t>2021/5061-II</t>
    </r>
  </si>
  <si>
    <r>
      <rPr>
        <sz val="10"/>
        <color rgb="FF000000"/>
        <rFont val="Times New Roman"/>
        <family val="1"/>
      </rPr>
      <t>Здравић Милица</t>
    </r>
  </si>
  <si>
    <r>
      <rPr>
        <sz val="10"/>
        <color rgb="FF000000"/>
        <rFont val="Times New Roman"/>
        <family val="1"/>
      </rPr>
      <t>2021/5069-II</t>
    </r>
  </si>
  <si>
    <r>
      <rPr>
        <sz val="10"/>
        <color rgb="FF000000"/>
        <rFont val="Times New Roman"/>
        <family val="1"/>
      </rPr>
      <t>Стојиљковић Марија</t>
    </r>
  </si>
  <si>
    <r>
      <rPr>
        <sz val="10"/>
        <color rgb="FF000000"/>
        <rFont val="Times New Roman"/>
        <family val="1"/>
      </rPr>
      <t>2021/5079-II</t>
    </r>
  </si>
  <si>
    <r>
      <rPr>
        <sz val="10"/>
        <color rgb="FF000000"/>
        <rFont val="Times New Roman"/>
        <family val="1"/>
      </rPr>
      <t>Илић Маја</t>
    </r>
  </si>
  <si>
    <r>
      <rPr>
        <sz val="10"/>
        <color rgb="FF000000"/>
        <rFont val="Times New Roman"/>
        <family val="1"/>
      </rPr>
      <t>2021/5081-II</t>
    </r>
  </si>
  <si>
    <r>
      <rPr>
        <sz val="10"/>
        <color rgb="FF000000"/>
        <rFont val="Times New Roman"/>
        <family val="1"/>
      </rPr>
      <t>Мехмедовић Ален</t>
    </r>
  </si>
  <si>
    <r>
      <rPr>
        <sz val="10"/>
        <color rgb="FF000000"/>
        <rFont val="Times New Roman"/>
        <family val="1"/>
      </rPr>
      <t>2021/5087-II</t>
    </r>
  </si>
  <si>
    <r>
      <rPr>
        <sz val="10"/>
        <color rgb="FF000000"/>
        <rFont val="Times New Roman"/>
        <family val="1"/>
      </rPr>
      <t>Тимотијевић Невена</t>
    </r>
  </si>
  <si>
    <r>
      <rPr>
        <sz val="10"/>
        <color rgb="FF000000"/>
        <rFont val="Times New Roman"/>
        <family val="1"/>
      </rPr>
      <t>2021/5111-II</t>
    </r>
  </si>
  <si>
    <r>
      <rPr>
        <sz val="10"/>
        <color rgb="FF000000"/>
        <rFont val="Times New Roman"/>
        <family val="1"/>
      </rPr>
      <t>Лилић Милијана</t>
    </r>
  </si>
  <si>
    <r>
      <rPr>
        <sz val="10"/>
        <color rgb="FF000000"/>
        <rFont val="Times New Roman"/>
        <family val="1"/>
      </rPr>
      <t>2021/5119-II</t>
    </r>
  </si>
  <si>
    <r>
      <rPr>
        <sz val="10"/>
        <color rgb="FF000000"/>
        <rFont val="Times New Roman"/>
        <family val="1"/>
      </rPr>
      <t>Петковић Михаило</t>
    </r>
  </si>
  <si>
    <r>
      <rPr>
        <sz val="10"/>
        <color rgb="FF000000"/>
        <rFont val="Times New Roman"/>
        <family val="1"/>
      </rPr>
      <t>2021/5120-II</t>
    </r>
  </si>
  <si>
    <r>
      <rPr>
        <sz val="10"/>
        <color rgb="FF000000"/>
        <rFont val="Times New Roman"/>
        <family val="1"/>
      </rPr>
      <t>Денић Давид</t>
    </r>
  </si>
  <si>
    <r>
      <rPr>
        <sz val="10"/>
        <color rgb="FF000000"/>
        <rFont val="Times New Roman"/>
        <family val="1"/>
      </rPr>
      <t>2021/5135-II</t>
    </r>
  </si>
  <si>
    <r>
      <rPr>
        <sz val="10"/>
        <color rgb="FF000000"/>
        <rFont val="Times New Roman"/>
        <family val="1"/>
      </rPr>
      <t>Петровић Никола</t>
    </r>
  </si>
  <si>
    <r>
      <rPr>
        <sz val="10"/>
        <color rgb="FF000000"/>
        <rFont val="Times New Roman"/>
        <family val="1"/>
      </rPr>
      <t>2021/5138-II</t>
    </r>
  </si>
  <si>
    <r>
      <rPr>
        <sz val="10"/>
        <color rgb="FF000000"/>
        <rFont val="Times New Roman"/>
        <family val="1"/>
      </rPr>
      <t>Филиповић Милош</t>
    </r>
  </si>
  <si>
    <r>
      <rPr>
        <sz val="10"/>
        <color rgb="FF000000"/>
        <rFont val="Times New Roman"/>
        <family val="1"/>
      </rPr>
      <t>2021/5139-II</t>
    </r>
  </si>
  <si>
    <r>
      <rPr>
        <sz val="10"/>
        <color rgb="FF000000"/>
        <rFont val="Times New Roman"/>
        <family val="1"/>
      </rPr>
      <t>Живковић Александра</t>
    </r>
  </si>
  <si>
    <r>
      <rPr>
        <sz val="10"/>
        <color rgb="FF000000"/>
        <rFont val="Times New Roman"/>
        <family val="1"/>
      </rPr>
      <t>2021/5140-II</t>
    </r>
  </si>
  <si>
    <r>
      <rPr>
        <sz val="10"/>
        <color rgb="FF000000"/>
        <rFont val="Times New Roman"/>
        <family val="1"/>
      </rPr>
      <t>Љубојевић Милан</t>
    </r>
  </si>
  <si>
    <r>
      <rPr>
        <sz val="10"/>
        <color rgb="FF000000"/>
        <rFont val="Times New Roman"/>
        <family val="1"/>
      </rPr>
      <t>2021/5141-II</t>
    </r>
  </si>
  <si>
    <r>
      <rPr>
        <sz val="10"/>
        <color rgb="FF000000"/>
        <rFont val="Times New Roman"/>
        <family val="1"/>
      </rPr>
      <t>Шекуларац Маринко</t>
    </r>
  </si>
  <si>
    <r>
      <rPr>
        <sz val="10"/>
        <color rgb="FF000000"/>
        <rFont val="Times New Roman"/>
        <family val="1"/>
      </rPr>
      <t>2021/5146-II</t>
    </r>
  </si>
  <si>
    <r>
      <rPr>
        <sz val="10"/>
        <color rgb="FF000000"/>
        <rFont val="Times New Roman"/>
        <family val="1"/>
      </rPr>
      <t>Жикић Ана</t>
    </r>
  </si>
  <si>
    <r>
      <rPr>
        <sz val="10"/>
        <color rgb="FF000000"/>
        <rFont val="Times New Roman"/>
        <family val="1"/>
      </rPr>
      <t>2021/5153-II</t>
    </r>
  </si>
  <si>
    <r>
      <rPr>
        <sz val="10"/>
        <color rgb="FF000000"/>
        <rFont val="Times New Roman"/>
        <family val="1"/>
      </rPr>
      <t>Коцинац Жаклина</t>
    </r>
  </si>
  <si>
    <r>
      <rPr>
        <sz val="10"/>
        <color rgb="FF000000"/>
        <rFont val="Times New Roman"/>
        <family val="1"/>
      </rPr>
      <t>2021/5157-II</t>
    </r>
  </si>
  <si>
    <r>
      <rPr>
        <sz val="10"/>
        <color rgb="FF000000"/>
        <rFont val="Times New Roman"/>
        <family val="1"/>
      </rPr>
      <t>Крстић Страхиња</t>
    </r>
  </si>
  <si>
    <r>
      <rPr>
        <sz val="10"/>
        <color rgb="FF000000"/>
        <rFont val="Times New Roman"/>
        <family val="1"/>
      </rPr>
      <t>2021/5162-II</t>
    </r>
  </si>
  <si>
    <r>
      <rPr>
        <sz val="10"/>
        <color rgb="FF000000"/>
        <rFont val="Times New Roman"/>
        <family val="1"/>
      </rPr>
      <t>Радојчић Божена</t>
    </r>
  </si>
  <si>
    <r>
      <rPr>
        <sz val="10"/>
        <color rgb="FF000000"/>
        <rFont val="Times New Roman"/>
        <family val="1"/>
      </rPr>
      <t>2021/5202-II</t>
    </r>
  </si>
  <si>
    <r>
      <rPr>
        <sz val="10"/>
        <color rgb="FF000000"/>
        <rFont val="Times New Roman"/>
        <family val="1"/>
      </rPr>
      <t>Тошић Анастасија</t>
    </r>
  </si>
  <si>
    <r>
      <rPr>
        <sz val="10"/>
        <color rgb="FF000000"/>
        <rFont val="Times New Roman"/>
        <family val="1"/>
      </rPr>
      <t>2021/5203-II</t>
    </r>
  </si>
  <si>
    <r>
      <rPr>
        <sz val="10"/>
        <color rgb="FF000000"/>
        <rFont val="Times New Roman"/>
        <family val="1"/>
      </rPr>
      <t>Јовановић Анђела</t>
    </r>
  </si>
  <si>
    <r>
      <rPr>
        <sz val="10"/>
        <color rgb="FF000000"/>
        <rFont val="Times New Roman"/>
        <family val="1"/>
      </rPr>
      <t>2021/5235-II</t>
    </r>
  </si>
  <si>
    <r>
      <rPr>
        <sz val="10"/>
        <color rgb="FF000000"/>
        <rFont val="Times New Roman"/>
        <family val="1"/>
      </rPr>
      <t>Јовановић Теодора</t>
    </r>
  </si>
  <si>
    <r>
      <rPr>
        <sz val="10"/>
        <color rgb="FF000000"/>
        <rFont val="Times New Roman"/>
        <family val="1"/>
      </rPr>
      <t>2021/5238-II</t>
    </r>
  </si>
  <si>
    <r>
      <rPr>
        <sz val="10"/>
        <color rgb="FF000000"/>
        <rFont val="Times New Roman"/>
        <family val="1"/>
      </rPr>
      <t>Шутуловић Јована</t>
    </r>
  </si>
  <si>
    <r>
      <rPr>
        <sz val="10"/>
        <color rgb="FF000000"/>
        <rFont val="Times New Roman"/>
        <family val="1"/>
      </rPr>
      <t>2021/5241-II</t>
    </r>
  </si>
  <si>
    <r>
      <rPr>
        <sz val="10"/>
        <color rgb="FF000000"/>
        <rFont val="Times New Roman"/>
        <family val="1"/>
      </rPr>
      <t>Илић Кристина</t>
    </r>
  </si>
  <si>
    <r>
      <rPr>
        <sz val="10"/>
        <color rgb="FF000000"/>
        <rFont val="Times New Roman"/>
        <family val="1"/>
      </rPr>
      <t>2021/5244-II</t>
    </r>
  </si>
  <si>
    <r>
      <rPr>
        <sz val="10"/>
        <color rgb="FF000000"/>
        <rFont val="Times New Roman"/>
        <family val="1"/>
      </rPr>
      <t>Соколовић Лазар</t>
    </r>
  </si>
  <si>
    <r>
      <rPr>
        <sz val="10"/>
        <color rgb="FF000000"/>
        <rFont val="Times New Roman"/>
        <family val="1"/>
      </rPr>
      <t>2021/5257-II</t>
    </r>
  </si>
  <si>
    <r>
      <rPr>
        <sz val="10"/>
        <color rgb="FF000000"/>
        <rFont val="Times New Roman"/>
        <family val="1"/>
      </rPr>
      <t>Златановић Тамара</t>
    </r>
  </si>
  <si>
    <r>
      <rPr>
        <sz val="10"/>
        <color rgb="FF000000"/>
        <rFont val="Times New Roman"/>
        <family val="1"/>
      </rPr>
      <t>2021/5265-II</t>
    </r>
  </si>
  <si>
    <r>
      <rPr>
        <sz val="10"/>
        <color rgb="FF000000"/>
        <rFont val="Times New Roman"/>
        <family val="1"/>
      </rPr>
      <t>Смиљанић Сенка</t>
    </r>
  </si>
  <si>
    <r>
      <rPr>
        <sz val="10"/>
        <color rgb="FF000000"/>
        <rFont val="Times New Roman"/>
        <family val="1"/>
      </rPr>
      <t>2021/5266-II</t>
    </r>
  </si>
  <si>
    <r>
      <rPr>
        <sz val="10"/>
        <color rgb="FF000000"/>
        <rFont val="Times New Roman"/>
        <family val="1"/>
      </rPr>
      <t>Станковић Младен</t>
    </r>
  </si>
  <si>
    <r>
      <rPr>
        <sz val="10"/>
        <color rgb="FF000000"/>
        <rFont val="Times New Roman"/>
        <family val="1"/>
      </rPr>
      <t>2021/5273-II</t>
    </r>
  </si>
  <si>
    <r>
      <rPr>
        <sz val="10"/>
        <color rgb="FF000000"/>
        <rFont val="Times New Roman"/>
        <family val="1"/>
      </rPr>
      <t>Стојановић Милош</t>
    </r>
  </si>
  <si>
    <r>
      <rPr>
        <sz val="10"/>
        <color rgb="FF000000"/>
        <rFont val="Times New Roman"/>
        <family val="1"/>
      </rPr>
      <t>2021/5276-II</t>
    </r>
  </si>
  <si>
    <r>
      <rPr>
        <sz val="10"/>
        <color rgb="FF000000"/>
        <rFont val="Times New Roman"/>
        <family val="1"/>
      </rPr>
      <t>Васић Александра</t>
    </r>
  </si>
  <si>
    <r>
      <rPr>
        <sz val="10"/>
        <color rgb="FF000000"/>
        <rFont val="Times New Roman"/>
        <family val="1"/>
      </rPr>
      <t>2021/5287-II</t>
    </r>
  </si>
  <si>
    <r>
      <rPr>
        <sz val="10"/>
        <color rgb="FF000000"/>
        <rFont val="Times New Roman"/>
        <family val="1"/>
      </rPr>
      <t>Марковић Тијана</t>
    </r>
  </si>
  <si>
    <r>
      <rPr>
        <sz val="10"/>
        <color rgb="FF000000"/>
        <rFont val="Times New Roman"/>
        <family val="1"/>
      </rPr>
      <t>2021/5288-II</t>
    </r>
  </si>
  <si>
    <r>
      <rPr>
        <sz val="10"/>
        <color rgb="FF000000"/>
        <rFont val="Times New Roman"/>
        <family val="1"/>
      </rPr>
      <t>Антонијевић Марија</t>
    </r>
  </si>
  <si>
    <r>
      <rPr>
        <sz val="10"/>
        <color rgb="FF000000"/>
        <rFont val="Times New Roman"/>
        <family val="1"/>
      </rPr>
      <t>2021/5295-II</t>
    </r>
  </si>
  <si>
    <r>
      <rPr>
        <sz val="10"/>
        <color rgb="FF000000"/>
        <rFont val="Times New Roman"/>
        <family val="1"/>
      </rPr>
      <t>Стојадиновић Анита</t>
    </r>
  </si>
  <si>
    <r>
      <rPr>
        <sz val="10"/>
        <color rgb="FF000000"/>
        <rFont val="Times New Roman"/>
        <family val="1"/>
      </rPr>
      <t>2021/5301-II</t>
    </r>
  </si>
  <si>
    <r>
      <rPr>
        <sz val="10"/>
        <color rgb="FF000000"/>
        <rFont val="Times New Roman"/>
        <family val="1"/>
      </rPr>
      <t>Витановић Давид</t>
    </r>
  </si>
  <si>
    <r>
      <rPr>
        <sz val="10"/>
        <color rgb="FF000000"/>
        <rFont val="Times New Roman"/>
        <family val="1"/>
      </rPr>
      <t>2021/5306-II</t>
    </r>
  </si>
  <si>
    <r>
      <rPr>
        <sz val="10"/>
        <color rgb="FF000000"/>
        <rFont val="Times New Roman"/>
        <family val="1"/>
      </rPr>
      <t>Алексић Ненад</t>
    </r>
  </si>
  <si>
    <r>
      <rPr>
        <sz val="10"/>
        <color rgb="FF000000"/>
        <rFont val="Times New Roman"/>
        <family val="1"/>
      </rPr>
      <t>2021/5307-II</t>
    </r>
  </si>
  <si>
    <r>
      <rPr>
        <sz val="10"/>
        <color rgb="FF000000"/>
        <rFont val="Times New Roman"/>
        <family val="1"/>
      </rPr>
      <t>Стојановић Никола</t>
    </r>
  </si>
  <si>
    <r>
      <rPr>
        <sz val="10"/>
        <color rgb="FF000000"/>
        <rFont val="Times New Roman"/>
        <family val="1"/>
      </rPr>
      <t>2021/5319-II</t>
    </r>
  </si>
  <si>
    <r>
      <rPr>
        <sz val="10"/>
        <color rgb="FF000000"/>
        <rFont val="Times New Roman"/>
        <family val="1"/>
      </rPr>
      <t>Милошевић Тамара</t>
    </r>
  </si>
  <si>
    <r>
      <rPr>
        <sz val="10"/>
        <color rgb="FF000000"/>
        <rFont val="Times New Roman"/>
        <family val="1"/>
      </rPr>
      <t>2021/5320-II</t>
    </r>
  </si>
  <si>
    <r>
      <rPr>
        <sz val="10"/>
        <color rgb="FF000000"/>
        <rFont val="Times New Roman"/>
        <family val="1"/>
      </rPr>
      <t>Живковић Милица</t>
    </r>
  </si>
  <si>
    <r>
      <rPr>
        <sz val="10"/>
        <color rgb="FF000000"/>
        <rFont val="Times New Roman"/>
        <family val="1"/>
      </rPr>
      <t>2021/5321-II</t>
    </r>
  </si>
  <si>
    <r>
      <rPr>
        <sz val="10"/>
        <color rgb="FF000000"/>
        <rFont val="Times New Roman"/>
        <family val="1"/>
      </rPr>
      <t>Динић Јана</t>
    </r>
  </si>
  <si>
    <r>
      <rPr>
        <sz val="10"/>
        <color rgb="FF000000"/>
        <rFont val="Times New Roman"/>
        <family val="1"/>
      </rPr>
      <t>2021/5322-II</t>
    </r>
  </si>
  <si>
    <r>
      <rPr>
        <sz val="10"/>
        <color rgb="FF000000"/>
        <rFont val="Times New Roman"/>
        <family val="1"/>
      </rPr>
      <t>Митић Алекса</t>
    </r>
  </si>
  <si>
    <r>
      <rPr>
        <sz val="10"/>
        <color rgb="FF000000"/>
        <rFont val="Times New Roman"/>
        <family val="1"/>
      </rPr>
      <t>2021/5323-II</t>
    </r>
  </si>
  <si>
    <r>
      <rPr>
        <sz val="10"/>
        <color rgb="FF000000"/>
        <rFont val="Times New Roman"/>
        <family val="1"/>
      </rPr>
      <t>Јањић Филип</t>
    </r>
  </si>
  <si>
    <r>
      <rPr>
        <sz val="10"/>
        <color rgb="FF000000"/>
        <rFont val="Times New Roman"/>
        <family val="1"/>
      </rPr>
      <t>2021/5335-II</t>
    </r>
  </si>
  <si>
    <r>
      <rPr>
        <sz val="10"/>
        <color rgb="FF000000"/>
        <rFont val="Times New Roman"/>
        <family val="1"/>
      </rPr>
      <t>Јевтић Вељко</t>
    </r>
  </si>
  <si>
    <r>
      <rPr>
        <sz val="10"/>
        <color rgb="FF000000"/>
        <rFont val="Times New Roman"/>
        <family val="1"/>
      </rPr>
      <t>2021/5339-II</t>
    </r>
  </si>
  <si>
    <r>
      <rPr>
        <sz val="10"/>
        <color rgb="FF000000"/>
        <rFont val="Times New Roman"/>
        <family val="1"/>
      </rPr>
      <t>Милосављевић Тијана</t>
    </r>
  </si>
  <si>
    <r>
      <rPr>
        <sz val="10"/>
        <color rgb="FF000000"/>
        <rFont val="Times New Roman"/>
        <family val="1"/>
      </rPr>
      <t>2021/5343-II</t>
    </r>
  </si>
  <si>
    <r>
      <rPr>
        <sz val="10"/>
        <color rgb="FF000000"/>
        <rFont val="Times New Roman"/>
        <family val="1"/>
      </rPr>
      <t>Јанковић Анастасија</t>
    </r>
  </si>
  <si>
    <r>
      <rPr>
        <sz val="10"/>
        <color rgb="FF000000"/>
        <rFont val="Times New Roman"/>
        <family val="1"/>
      </rPr>
      <t>2021/5351-II</t>
    </r>
  </si>
  <si>
    <r>
      <rPr>
        <sz val="10"/>
        <color rgb="FF000000"/>
        <rFont val="Times New Roman"/>
        <family val="1"/>
      </rPr>
      <t>Нелић Миљана</t>
    </r>
  </si>
  <si>
    <r>
      <rPr>
        <sz val="10"/>
        <color rgb="FF000000"/>
        <rFont val="Times New Roman"/>
        <family val="1"/>
      </rPr>
      <t>2021/5370-II</t>
    </r>
  </si>
  <si>
    <r>
      <rPr>
        <sz val="10"/>
        <color rgb="FF000000"/>
        <rFont val="Times New Roman"/>
        <family val="1"/>
      </rPr>
      <t>Рајковић Анђела</t>
    </r>
  </si>
  <si>
    <r>
      <rPr>
        <sz val="10"/>
        <color rgb="FF000000"/>
        <rFont val="Times New Roman"/>
        <family val="1"/>
      </rPr>
      <t>2021/5384-II</t>
    </r>
  </si>
  <si>
    <r>
      <rPr>
        <sz val="10"/>
        <color rgb="FF000000"/>
        <rFont val="Times New Roman"/>
        <family val="1"/>
      </rPr>
      <t>Тодоровић Валентина</t>
    </r>
  </si>
  <si>
    <r>
      <rPr>
        <sz val="10"/>
        <color rgb="FF000000"/>
        <rFont val="Times New Roman"/>
        <family val="1"/>
      </rPr>
      <t>2015/1745-II</t>
    </r>
  </si>
  <si>
    <r>
      <rPr>
        <sz val="10"/>
        <color rgb="FF000000"/>
        <rFont val="Times New Roman"/>
        <family val="1"/>
      </rPr>
      <t>Јовановић Игор</t>
    </r>
  </si>
  <si>
    <r>
      <rPr>
        <sz val="10"/>
        <color rgb="FF000000"/>
        <rFont val="Times New Roman"/>
        <family val="1"/>
      </rPr>
      <t>2016/2100-II</t>
    </r>
  </si>
  <si>
    <r>
      <rPr>
        <sz val="10"/>
        <color rgb="FF000000"/>
        <rFont val="Times New Roman"/>
        <family val="1"/>
      </rPr>
      <t>Вукобратовић Стеван</t>
    </r>
  </si>
  <si>
    <r>
      <rPr>
        <sz val="10"/>
        <color rgb="FF000000"/>
        <rFont val="Times New Roman"/>
        <family val="1"/>
      </rPr>
      <t>2016/2209-II</t>
    </r>
  </si>
  <si>
    <r>
      <rPr>
        <sz val="10"/>
        <color rgb="FF000000"/>
        <rFont val="Times New Roman"/>
        <family val="1"/>
      </rPr>
      <t>Накић Никола</t>
    </r>
  </si>
  <si>
    <t>Софронијевић Жељко</t>
  </si>
  <si>
    <t>К2</t>
  </si>
  <si>
    <t>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</si>
</sst>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="90" zoomScaleNormal="90" workbookViewId="0">
      <pane ySplit="6" topLeftCell="A13" activePane="bottomLeft" state="frozen"/>
      <selection pane="bottomLeft" activeCell="K16" sqref="K16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29" style="2" bestFit="1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"/>
    </row>
    <row r="2" spans="1:16" ht="26.25" customHeight="1" thickBot="1" x14ac:dyDescent="0.5">
      <c r="A2" s="87" t="s">
        <v>15</v>
      </c>
      <c r="B2" s="87"/>
      <c r="C2" s="88"/>
      <c r="D2" s="26" t="s">
        <v>20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86" t="s">
        <v>3</v>
      </c>
      <c r="B3" s="87"/>
      <c r="C3" s="87"/>
      <c r="D3" s="82" t="s">
        <v>21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1"/>
    </row>
    <row r="4" spans="1:16" ht="34.5" customHeight="1" thickBot="1" x14ac:dyDescent="0.5">
      <c r="A4" s="86" t="s">
        <v>10</v>
      </c>
      <c r="B4" s="87"/>
      <c r="C4" s="87"/>
      <c r="D4" s="82" t="s">
        <v>19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1"/>
    </row>
    <row r="5" spans="1:16" ht="34.5" customHeight="1" thickBot="1" x14ac:dyDescent="0.5">
      <c r="A5" s="14"/>
      <c r="B5" s="15"/>
      <c r="C5" s="16"/>
      <c r="D5" s="79" t="s">
        <v>16</v>
      </c>
      <c r="E5" s="80"/>
      <c r="F5" s="80"/>
      <c r="G5" s="80"/>
      <c r="H5" s="81"/>
      <c r="I5" s="45"/>
      <c r="J5" s="36"/>
      <c r="K5" s="37"/>
      <c r="L5" s="59"/>
      <c r="M5" s="38"/>
      <c r="N5" s="73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0" t="s">
        <v>9</v>
      </c>
      <c r="M6" s="41"/>
      <c r="N6" s="74" t="s">
        <v>8</v>
      </c>
      <c r="O6" s="22" t="s">
        <v>17</v>
      </c>
      <c r="P6" s="1"/>
    </row>
    <row r="7" spans="1:16" ht="14.25" thickBot="1" x14ac:dyDescent="0.5">
      <c r="A7" s="23">
        <v>1</v>
      </c>
      <c r="B7" s="56" t="s">
        <v>22</v>
      </c>
      <c r="C7" s="56" t="s">
        <v>23</v>
      </c>
      <c r="D7" s="29">
        <v>0</v>
      </c>
      <c r="E7" s="57">
        <v>0</v>
      </c>
      <c r="F7" s="30"/>
      <c r="G7" s="29"/>
      <c r="H7" s="29"/>
      <c r="I7" s="9">
        <f>SUM(D7:H7)</f>
        <v>0</v>
      </c>
      <c r="J7" s="42"/>
      <c r="K7" s="42"/>
      <c r="L7" s="9">
        <f>SUM(I7,J7,K7)</f>
        <v>0</v>
      </c>
      <c r="M7" s="6"/>
      <c r="N7" s="75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thickBot="1" x14ac:dyDescent="0.5">
      <c r="A8" s="24">
        <v>2</v>
      </c>
      <c r="B8" s="56" t="s">
        <v>24</v>
      </c>
      <c r="C8" s="56" t="s">
        <v>25</v>
      </c>
      <c r="D8" s="31">
        <v>0</v>
      </c>
      <c r="E8" s="57">
        <v>0</v>
      </c>
      <c r="F8" s="32"/>
      <c r="G8" s="31"/>
      <c r="H8" s="31"/>
      <c r="I8" s="11">
        <f t="shared" ref="I8:I70" si="0">SUM(D8:H8)</f>
        <v>0</v>
      </c>
      <c r="J8" s="39"/>
      <c r="K8" s="39"/>
      <c r="L8" s="11">
        <f t="shared" ref="L8:L70" si="1">SUM(I8,J8,K8)</f>
        <v>0</v>
      </c>
      <c r="M8" s="7"/>
      <c r="N8" s="76" t="str">
        <f t="shared" ref="N8:N70" si="2">IF(L8&gt;50.499,L8,"Није положио(ла)")</f>
        <v>Није положио(ла)</v>
      </c>
      <c r="O8" s="51">
        <f t="shared" ref="O8:O70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5">
      <c r="A9" s="24">
        <v>3</v>
      </c>
      <c r="B9" s="56" t="s">
        <v>26</v>
      </c>
      <c r="C9" s="56" t="s">
        <v>27</v>
      </c>
      <c r="D9" s="31">
        <v>4</v>
      </c>
      <c r="E9" s="57">
        <v>18</v>
      </c>
      <c r="F9" s="32"/>
      <c r="G9" s="31">
        <v>1.3</v>
      </c>
      <c r="H9" s="31">
        <v>2.6</v>
      </c>
      <c r="I9" s="11">
        <f t="shared" si="0"/>
        <v>25.900000000000002</v>
      </c>
      <c r="J9" s="39"/>
      <c r="K9" s="39"/>
      <c r="L9" s="11">
        <f t="shared" si="1"/>
        <v>25.900000000000002</v>
      </c>
      <c r="M9" s="7"/>
      <c r="N9" s="76" t="str">
        <f t="shared" si="2"/>
        <v>Није положио(ла)</v>
      </c>
      <c r="O9" s="51">
        <f t="shared" si="3"/>
        <v>5</v>
      </c>
      <c r="P9" s="1"/>
    </row>
    <row r="10" spans="1:16" ht="14.25" thickBot="1" x14ac:dyDescent="0.5">
      <c r="A10" s="24">
        <v>4</v>
      </c>
      <c r="B10" s="56" t="s">
        <v>28</v>
      </c>
      <c r="C10" s="56" t="s">
        <v>29</v>
      </c>
      <c r="D10" s="33">
        <v>4</v>
      </c>
      <c r="E10" s="57">
        <v>17</v>
      </c>
      <c r="F10" s="34"/>
      <c r="G10" s="33">
        <v>4.8</v>
      </c>
      <c r="H10" s="33">
        <v>4.5999999999999996</v>
      </c>
      <c r="I10" s="11">
        <f t="shared" si="0"/>
        <v>30.4</v>
      </c>
      <c r="J10" s="40">
        <v>11</v>
      </c>
      <c r="K10" s="40"/>
      <c r="L10" s="11">
        <f t="shared" si="1"/>
        <v>41.4</v>
      </c>
      <c r="M10" s="7"/>
      <c r="N10" s="76" t="str">
        <f t="shared" si="2"/>
        <v>Није положио(ла)</v>
      </c>
      <c r="O10" s="51">
        <f t="shared" si="3"/>
        <v>5</v>
      </c>
      <c r="P10" s="1"/>
    </row>
    <row r="11" spans="1:16" ht="14.25" thickBot="1" x14ac:dyDescent="0.5">
      <c r="A11" s="24">
        <v>5</v>
      </c>
      <c r="B11" s="56" t="s">
        <v>30</v>
      </c>
      <c r="C11" s="56" t="s">
        <v>31</v>
      </c>
      <c r="D11" s="31">
        <v>1</v>
      </c>
      <c r="E11" s="57">
        <v>0</v>
      </c>
      <c r="F11" s="32"/>
      <c r="G11" s="31">
        <v>1.8</v>
      </c>
      <c r="H11" s="31"/>
      <c r="I11" s="11">
        <f t="shared" si="0"/>
        <v>2.8</v>
      </c>
      <c r="J11" s="39"/>
      <c r="K11" s="39"/>
      <c r="L11" s="11">
        <f t="shared" si="1"/>
        <v>2.8</v>
      </c>
      <c r="M11" s="12"/>
      <c r="N11" s="76" t="str">
        <f t="shared" si="2"/>
        <v>Није положио(ла)</v>
      </c>
      <c r="O11" s="51">
        <f t="shared" si="3"/>
        <v>5</v>
      </c>
      <c r="P11" s="1"/>
    </row>
    <row r="12" spans="1:16" ht="14.25" thickBot="1" x14ac:dyDescent="0.5">
      <c r="A12" s="24">
        <v>6</v>
      </c>
      <c r="B12" s="56" t="s">
        <v>32</v>
      </c>
      <c r="C12" s="56" t="s">
        <v>33</v>
      </c>
      <c r="D12" s="31">
        <v>0</v>
      </c>
      <c r="E12" s="57">
        <v>0</v>
      </c>
      <c r="F12" s="32"/>
      <c r="G12" s="31"/>
      <c r="H12" s="31"/>
      <c r="I12" s="11">
        <f t="shared" si="0"/>
        <v>0</v>
      </c>
      <c r="J12" s="39"/>
      <c r="K12" s="39"/>
      <c r="L12" s="11">
        <f t="shared" si="1"/>
        <v>0</v>
      </c>
      <c r="M12" s="7"/>
      <c r="N12" s="76" t="str">
        <f t="shared" si="2"/>
        <v>Није положио(ла)</v>
      </c>
      <c r="O12" s="51">
        <f t="shared" si="3"/>
        <v>5</v>
      </c>
      <c r="P12" s="1"/>
    </row>
    <row r="13" spans="1:16" ht="14.25" thickBot="1" x14ac:dyDescent="0.5">
      <c r="A13" s="24">
        <v>7</v>
      </c>
      <c r="B13" s="56" t="s">
        <v>34</v>
      </c>
      <c r="C13" s="56" t="s">
        <v>35</v>
      </c>
      <c r="D13" s="65">
        <v>5</v>
      </c>
      <c r="E13" s="57">
        <v>19</v>
      </c>
      <c r="F13" s="32"/>
      <c r="G13" s="63">
        <v>7.3</v>
      </c>
      <c r="H13" s="64">
        <v>7.6</v>
      </c>
      <c r="I13" s="11">
        <f t="shared" si="0"/>
        <v>38.9</v>
      </c>
      <c r="J13" s="39">
        <v>17</v>
      </c>
      <c r="K13" s="39"/>
      <c r="L13" s="11">
        <f t="shared" si="1"/>
        <v>55.9</v>
      </c>
      <c r="M13" s="7"/>
      <c r="N13" s="76">
        <f t="shared" si="2"/>
        <v>55.9</v>
      </c>
      <c r="O13" s="51">
        <f t="shared" si="3"/>
        <v>6</v>
      </c>
      <c r="P13" s="1"/>
    </row>
    <row r="14" spans="1:16" ht="14.25" thickBot="1" x14ac:dyDescent="0.5">
      <c r="A14" s="24">
        <v>8</v>
      </c>
      <c r="B14" s="56" t="s">
        <v>36</v>
      </c>
      <c r="C14" s="56" t="s">
        <v>37</v>
      </c>
      <c r="D14" s="66">
        <v>3</v>
      </c>
      <c r="E14" s="57">
        <v>20</v>
      </c>
      <c r="F14" s="32"/>
      <c r="G14" s="67">
        <v>2.4</v>
      </c>
      <c r="H14" s="68">
        <v>1.3</v>
      </c>
      <c r="I14" s="11">
        <f t="shared" si="0"/>
        <v>26.7</v>
      </c>
      <c r="J14" s="39"/>
      <c r="K14" s="39"/>
      <c r="L14" s="11">
        <f t="shared" si="1"/>
        <v>26.7</v>
      </c>
      <c r="M14" s="7"/>
      <c r="N14" s="76" t="str">
        <f t="shared" si="2"/>
        <v>Није положио(ла)</v>
      </c>
      <c r="O14" s="51">
        <f t="shared" si="3"/>
        <v>5</v>
      </c>
      <c r="P14" s="1"/>
    </row>
    <row r="15" spans="1:16" ht="14.25" thickBot="1" x14ac:dyDescent="0.5">
      <c r="A15" s="24">
        <v>9</v>
      </c>
      <c r="B15" s="56" t="s">
        <v>38</v>
      </c>
      <c r="C15" s="56" t="s">
        <v>39</v>
      </c>
      <c r="D15" s="66">
        <v>8</v>
      </c>
      <c r="E15" s="57">
        <v>18</v>
      </c>
      <c r="F15" s="32"/>
      <c r="G15" s="67">
        <v>6</v>
      </c>
      <c r="H15" s="68">
        <v>4</v>
      </c>
      <c r="I15" s="11">
        <f t="shared" si="0"/>
        <v>36</v>
      </c>
      <c r="J15" s="39">
        <v>28.5</v>
      </c>
      <c r="K15" s="39"/>
      <c r="L15" s="11">
        <f t="shared" si="1"/>
        <v>64.5</v>
      </c>
      <c r="M15" s="7"/>
      <c r="N15" s="76">
        <f t="shared" si="2"/>
        <v>64.5</v>
      </c>
      <c r="O15" s="51">
        <f t="shared" si="3"/>
        <v>7</v>
      </c>
      <c r="P15" s="1"/>
    </row>
    <row r="16" spans="1:16" ht="14.25" thickBot="1" x14ac:dyDescent="0.5">
      <c r="A16" s="24">
        <v>10</v>
      </c>
      <c r="B16" s="56" t="s">
        <v>40</v>
      </c>
      <c r="C16" s="56" t="s">
        <v>41</v>
      </c>
      <c r="D16" s="66">
        <v>5</v>
      </c>
      <c r="E16" s="57">
        <v>20</v>
      </c>
      <c r="F16" s="32"/>
      <c r="G16" s="67">
        <v>6.2</v>
      </c>
      <c r="H16" s="68">
        <v>2.5</v>
      </c>
      <c r="I16" s="11">
        <f t="shared" si="0"/>
        <v>33.700000000000003</v>
      </c>
      <c r="J16" s="39">
        <v>37.799999999999997</v>
      </c>
      <c r="K16" s="39"/>
      <c r="L16" s="11">
        <f t="shared" si="1"/>
        <v>71.5</v>
      </c>
      <c r="M16" s="7"/>
      <c r="N16" s="76">
        <f t="shared" si="2"/>
        <v>71.5</v>
      </c>
      <c r="O16" s="51">
        <f t="shared" si="3"/>
        <v>8</v>
      </c>
      <c r="P16" s="1"/>
    </row>
    <row r="17" spans="1:16" ht="14.25" thickBot="1" x14ac:dyDescent="0.5">
      <c r="A17" s="24">
        <v>11</v>
      </c>
      <c r="B17" s="56" t="s">
        <v>42</v>
      </c>
      <c r="C17" s="56" t="s">
        <v>43</v>
      </c>
      <c r="D17" s="66">
        <v>4</v>
      </c>
      <c r="E17" s="57">
        <v>20</v>
      </c>
      <c r="F17" s="32"/>
      <c r="G17" s="67">
        <v>6.3</v>
      </c>
      <c r="H17" s="68">
        <v>0.5</v>
      </c>
      <c r="I17" s="11">
        <f t="shared" si="0"/>
        <v>30.8</v>
      </c>
      <c r="J17" s="39">
        <v>22.8</v>
      </c>
      <c r="K17" s="39"/>
      <c r="L17" s="11">
        <f t="shared" si="1"/>
        <v>53.6</v>
      </c>
      <c r="M17" s="7"/>
      <c r="N17" s="76">
        <f t="shared" si="2"/>
        <v>53.6</v>
      </c>
      <c r="O17" s="51">
        <f t="shared" si="3"/>
        <v>6</v>
      </c>
      <c r="P17" s="1"/>
    </row>
    <row r="18" spans="1:16" ht="14.25" thickBot="1" x14ac:dyDescent="0.5">
      <c r="A18" s="24">
        <v>12</v>
      </c>
      <c r="B18" s="56" t="s">
        <v>44</v>
      </c>
      <c r="C18" s="56" t="s">
        <v>45</v>
      </c>
      <c r="D18" s="66">
        <v>5</v>
      </c>
      <c r="E18" s="57">
        <v>20</v>
      </c>
      <c r="F18" s="32"/>
      <c r="G18" s="67">
        <v>7.3</v>
      </c>
      <c r="H18" s="68">
        <v>2</v>
      </c>
      <c r="I18" s="11">
        <f t="shared" si="0"/>
        <v>34.299999999999997</v>
      </c>
      <c r="J18" s="39">
        <v>13.4</v>
      </c>
      <c r="K18" s="39"/>
      <c r="L18" s="11">
        <f t="shared" si="1"/>
        <v>47.699999999999996</v>
      </c>
      <c r="M18" s="7"/>
      <c r="N18" s="76" t="str">
        <f t="shared" si="2"/>
        <v>Није положио(ла)</v>
      </c>
      <c r="O18" s="51">
        <f t="shared" si="3"/>
        <v>5</v>
      </c>
      <c r="P18" s="1"/>
    </row>
    <row r="19" spans="1:16" ht="14.25" thickBot="1" x14ac:dyDescent="0.5">
      <c r="A19" s="24">
        <v>13</v>
      </c>
      <c r="B19" s="56" t="s">
        <v>46</v>
      </c>
      <c r="C19" s="56" t="s">
        <v>47</v>
      </c>
      <c r="D19" s="66">
        <v>4</v>
      </c>
      <c r="E19" s="57">
        <v>20</v>
      </c>
      <c r="F19" s="32"/>
      <c r="G19" s="67">
        <v>7</v>
      </c>
      <c r="H19" s="68">
        <v>3</v>
      </c>
      <c r="I19" s="11">
        <f t="shared" si="0"/>
        <v>34</v>
      </c>
      <c r="J19" s="39">
        <v>13.2</v>
      </c>
      <c r="K19" s="39"/>
      <c r="L19" s="11">
        <f t="shared" si="1"/>
        <v>47.2</v>
      </c>
      <c r="M19" s="7"/>
      <c r="N19" s="76" t="str">
        <f t="shared" si="2"/>
        <v>Није положио(ла)</v>
      </c>
      <c r="O19" s="51">
        <f t="shared" si="3"/>
        <v>5</v>
      </c>
      <c r="P19" s="1"/>
    </row>
    <row r="20" spans="1:16" ht="14.25" thickBot="1" x14ac:dyDescent="0.5">
      <c r="A20" s="24">
        <v>14</v>
      </c>
      <c r="B20" s="56" t="s">
        <v>48</v>
      </c>
      <c r="C20" s="56" t="s">
        <v>49</v>
      </c>
      <c r="D20" s="66">
        <v>7</v>
      </c>
      <c r="E20" s="57">
        <v>18</v>
      </c>
      <c r="F20" s="32"/>
      <c r="G20" s="69">
        <v>7</v>
      </c>
      <c r="H20" s="70">
        <v>3.9</v>
      </c>
      <c r="I20" s="11">
        <f t="shared" si="0"/>
        <v>35.9</v>
      </c>
      <c r="J20" s="39">
        <v>22.7</v>
      </c>
      <c r="K20" s="39"/>
      <c r="L20" s="11">
        <f t="shared" si="1"/>
        <v>58.599999999999994</v>
      </c>
      <c r="M20" s="7"/>
      <c r="N20" s="76">
        <f t="shared" si="2"/>
        <v>58.599999999999994</v>
      </c>
      <c r="O20" s="51">
        <f t="shared" si="3"/>
        <v>6</v>
      </c>
      <c r="P20" s="1"/>
    </row>
    <row r="21" spans="1:16" ht="14.25" thickBot="1" x14ac:dyDescent="0.5">
      <c r="A21" s="24">
        <v>15</v>
      </c>
      <c r="B21" s="56" t="s">
        <v>50</v>
      </c>
      <c r="C21" s="56" t="s">
        <v>51</v>
      </c>
      <c r="D21" s="69">
        <v>7</v>
      </c>
      <c r="E21" s="57">
        <v>20</v>
      </c>
      <c r="F21" s="32"/>
      <c r="G21" s="69">
        <v>7.2</v>
      </c>
      <c r="H21" s="70">
        <v>8.9</v>
      </c>
      <c r="I21" s="11">
        <f t="shared" si="0"/>
        <v>43.1</v>
      </c>
      <c r="J21" s="39">
        <v>32.799999999999997</v>
      </c>
      <c r="K21" s="39"/>
      <c r="L21" s="11">
        <f t="shared" si="1"/>
        <v>75.900000000000006</v>
      </c>
      <c r="M21" s="7"/>
      <c r="N21" s="76">
        <f t="shared" si="2"/>
        <v>75.900000000000006</v>
      </c>
      <c r="O21" s="51">
        <f t="shared" si="3"/>
        <v>8</v>
      </c>
      <c r="P21" s="1"/>
    </row>
    <row r="22" spans="1:16" ht="14.25" thickBot="1" x14ac:dyDescent="0.5">
      <c r="A22" s="24">
        <v>16</v>
      </c>
      <c r="B22" s="56" t="s">
        <v>52</v>
      </c>
      <c r="C22" s="56" t="s">
        <v>53</v>
      </c>
      <c r="D22" s="71">
        <v>5</v>
      </c>
      <c r="E22" s="57">
        <v>17</v>
      </c>
      <c r="F22" s="32"/>
      <c r="G22" s="71">
        <v>7.8</v>
      </c>
      <c r="H22" s="72">
        <v>9</v>
      </c>
      <c r="I22" s="11">
        <f t="shared" si="0"/>
        <v>38.799999999999997</v>
      </c>
      <c r="J22" s="39">
        <v>37.200000000000003</v>
      </c>
      <c r="K22" s="39"/>
      <c r="L22" s="11">
        <f t="shared" si="1"/>
        <v>76</v>
      </c>
      <c r="M22" s="7"/>
      <c r="N22" s="76">
        <f t="shared" si="2"/>
        <v>76</v>
      </c>
      <c r="O22" s="51">
        <f t="shared" si="3"/>
        <v>8</v>
      </c>
      <c r="P22" s="1"/>
    </row>
    <row r="23" spans="1:16" ht="14.25" thickBot="1" x14ac:dyDescent="0.5">
      <c r="A23" s="24">
        <v>17</v>
      </c>
      <c r="B23" s="56" t="s">
        <v>54</v>
      </c>
      <c r="C23" s="56" t="s">
        <v>55</v>
      </c>
      <c r="D23" s="71">
        <v>8</v>
      </c>
      <c r="E23" s="57">
        <v>20</v>
      </c>
      <c r="F23" s="32"/>
      <c r="G23" s="71">
        <v>5.8</v>
      </c>
      <c r="H23" s="72">
        <v>5.8</v>
      </c>
      <c r="I23" s="11">
        <f t="shared" si="0"/>
        <v>39.599999999999994</v>
      </c>
      <c r="J23" s="39">
        <v>17.7</v>
      </c>
      <c r="K23" s="39"/>
      <c r="L23" s="11">
        <f t="shared" si="1"/>
        <v>57.3</v>
      </c>
      <c r="M23" s="7"/>
      <c r="N23" s="76">
        <f t="shared" si="2"/>
        <v>57.3</v>
      </c>
      <c r="O23" s="51">
        <f t="shared" si="3"/>
        <v>6</v>
      </c>
      <c r="P23" s="1"/>
    </row>
    <row r="24" spans="1:16" ht="14.25" thickBot="1" x14ac:dyDescent="0.5">
      <c r="A24" s="24">
        <v>18</v>
      </c>
      <c r="B24" s="56" t="s">
        <v>56</v>
      </c>
      <c r="C24" s="56" t="s">
        <v>57</v>
      </c>
      <c r="D24" s="71">
        <v>9</v>
      </c>
      <c r="E24" s="57">
        <v>20</v>
      </c>
      <c r="F24" s="32"/>
      <c r="G24" s="71">
        <v>8</v>
      </c>
      <c r="H24" s="72">
        <v>7.8</v>
      </c>
      <c r="I24" s="11">
        <f t="shared" si="0"/>
        <v>44.8</v>
      </c>
      <c r="J24" s="39">
        <v>46.5</v>
      </c>
      <c r="K24" s="39"/>
      <c r="L24" s="11">
        <f t="shared" si="1"/>
        <v>91.3</v>
      </c>
      <c r="M24" s="7"/>
      <c r="N24" s="76">
        <f t="shared" si="2"/>
        <v>91.3</v>
      </c>
      <c r="O24" s="51">
        <f t="shared" si="3"/>
        <v>10</v>
      </c>
      <c r="P24" s="1"/>
    </row>
    <row r="25" spans="1:16" ht="14.25" thickBot="1" x14ac:dyDescent="0.5">
      <c r="A25" s="24">
        <v>19</v>
      </c>
      <c r="B25" s="56" t="s">
        <v>58</v>
      </c>
      <c r="C25" s="56" t="s">
        <v>59</v>
      </c>
      <c r="D25" s="71">
        <v>10</v>
      </c>
      <c r="E25" s="57">
        <v>20</v>
      </c>
      <c r="F25" s="32"/>
      <c r="G25" s="71">
        <v>9.6</v>
      </c>
      <c r="H25" s="72">
        <v>10</v>
      </c>
      <c r="I25" s="11">
        <f t="shared" si="0"/>
        <v>49.6</v>
      </c>
      <c r="J25" s="39">
        <v>49.5</v>
      </c>
      <c r="K25" s="39"/>
      <c r="L25" s="11">
        <f t="shared" si="1"/>
        <v>99.1</v>
      </c>
      <c r="M25" s="7"/>
      <c r="N25" s="76">
        <f t="shared" si="2"/>
        <v>99.1</v>
      </c>
      <c r="O25" s="51">
        <f t="shared" si="3"/>
        <v>10</v>
      </c>
      <c r="P25" s="1"/>
    </row>
    <row r="26" spans="1:16" ht="14.25" thickBot="1" x14ac:dyDescent="0.5">
      <c r="A26" s="24">
        <v>20</v>
      </c>
      <c r="B26" s="56" t="s">
        <v>60</v>
      </c>
      <c r="C26" s="56" t="s">
        <v>61</v>
      </c>
      <c r="D26" s="71">
        <v>4</v>
      </c>
      <c r="E26" s="57">
        <v>14</v>
      </c>
      <c r="F26" s="32"/>
      <c r="G26" s="71">
        <v>0.2</v>
      </c>
      <c r="H26" s="72">
        <v>0.4</v>
      </c>
      <c r="I26" s="11">
        <f t="shared" si="0"/>
        <v>18.599999999999998</v>
      </c>
      <c r="J26" s="39"/>
      <c r="K26" s="39"/>
      <c r="L26" s="11">
        <f t="shared" si="1"/>
        <v>18.599999999999998</v>
      </c>
      <c r="M26" s="7"/>
      <c r="N26" s="76" t="str">
        <f t="shared" si="2"/>
        <v>Није положио(ла)</v>
      </c>
      <c r="O26" s="51">
        <f t="shared" si="3"/>
        <v>5</v>
      </c>
      <c r="P26" s="1" t="s">
        <v>140</v>
      </c>
    </row>
    <row r="27" spans="1:16" ht="14.25" thickBot="1" x14ac:dyDescent="0.5">
      <c r="A27" s="24">
        <v>21</v>
      </c>
      <c r="B27" s="56" t="s">
        <v>62</v>
      </c>
      <c r="C27" s="56" t="s">
        <v>63</v>
      </c>
      <c r="D27" s="71">
        <v>5</v>
      </c>
      <c r="E27" s="57">
        <v>20</v>
      </c>
      <c r="F27" s="32"/>
      <c r="G27" s="71">
        <v>4.2</v>
      </c>
      <c r="H27" s="72">
        <v>4.2</v>
      </c>
      <c r="I27" s="11">
        <f t="shared" si="0"/>
        <v>33.4</v>
      </c>
      <c r="J27" s="39">
        <v>30.7</v>
      </c>
      <c r="K27" s="39"/>
      <c r="L27" s="11">
        <f t="shared" si="1"/>
        <v>64.099999999999994</v>
      </c>
      <c r="M27" s="7"/>
      <c r="N27" s="76">
        <f t="shared" si="2"/>
        <v>64.099999999999994</v>
      </c>
      <c r="O27" s="51">
        <f t="shared" si="3"/>
        <v>7</v>
      </c>
      <c r="P27" s="1"/>
    </row>
    <row r="28" spans="1:16" ht="14.25" thickBot="1" x14ac:dyDescent="0.5">
      <c r="A28" s="24">
        <v>22</v>
      </c>
      <c r="B28" s="56" t="s">
        <v>64</v>
      </c>
      <c r="C28" s="56" t="s">
        <v>65</v>
      </c>
      <c r="D28" s="71"/>
      <c r="E28" s="57">
        <v>0</v>
      </c>
      <c r="F28" s="32"/>
      <c r="G28" s="71"/>
      <c r="H28" s="72"/>
      <c r="I28" s="11">
        <f t="shared" si="0"/>
        <v>0</v>
      </c>
      <c r="J28" s="39"/>
      <c r="K28" s="39"/>
      <c r="L28" s="11">
        <f t="shared" si="1"/>
        <v>0</v>
      </c>
      <c r="M28" s="7"/>
      <c r="N28" s="76" t="str">
        <f t="shared" si="2"/>
        <v>Није положио(ла)</v>
      </c>
      <c r="O28" s="51">
        <f t="shared" si="3"/>
        <v>5</v>
      </c>
      <c r="P28" s="1"/>
    </row>
    <row r="29" spans="1:16" ht="14.25" thickBot="1" x14ac:dyDescent="0.5">
      <c r="A29" s="24">
        <v>23</v>
      </c>
      <c r="B29" s="56" t="s">
        <v>66</v>
      </c>
      <c r="C29" s="56" t="s">
        <v>67</v>
      </c>
      <c r="D29" s="69">
        <v>1</v>
      </c>
      <c r="E29" s="57">
        <v>17</v>
      </c>
      <c r="F29" s="32"/>
      <c r="G29" s="31">
        <v>7</v>
      </c>
      <c r="H29" s="31">
        <v>5</v>
      </c>
      <c r="I29" s="11">
        <f t="shared" si="0"/>
        <v>30</v>
      </c>
      <c r="J29" s="39"/>
      <c r="K29" s="39"/>
      <c r="L29" s="11">
        <f t="shared" si="1"/>
        <v>30</v>
      </c>
      <c r="M29" s="7"/>
      <c r="N29" s="76" t="str">
        <f t="shared" si="2"/>
        <v>Није положио(ла)</v>
      </c>
      <c r="O29" s="51">
        <f t="shared" si="3"/>
        <v>5</v>
      </c>
      <c r="P29" s="1"/>
    </row>
    <row r="30" spans="1:16" ht="14.25" thickBot="1" x14ac:dyDescent="0.5">
      <c r="A30" s="24">
        <v>24</v>
      </c>
      <c r="B30" s="56" t="s">
        <v>68</v>
      </c>
      <c r="C30" s="56" t="s">
        <v>69</v>
      </c>
      <c r="D30" s="71">
        <v>6</v>
      </c>
      <c r="E30" s="57">
        <v>20</v>
      </c>
      <c r="F30" s="32"/>
      <c r="G30" s="31">
        <v>3.7</v>
      </c>
      <c r="H30" s="31">
        <v>0.5</v>
      </c>
      <c r="I30" s="11">
        <f t="shared" si="0"/>
        <v>30.2</v>
      </c>
      <c r="J30" s="39">
        <v>1</v>
      </c>
      <c r="K30" s="39"/>
      <c r="L30" s="11">
        <f t="shared" si="1"/>
        <v>31.2</v>
      </c>
      <c r="M30" s="7"/>
      <c r="N30" s="76" t="str">
        <f t="shared" si="2"/>
        <v>Није положио(ла)</v>
      </c>
      <c r="O30" s="51">
        <f t="shared" si="3"/>
        <v>5</v>
      </c>
      <c r="P30" s="1"/>
    </row>
    <row r="31" spans="1:16" ht="14.25" thickBot="1" x14ac:dyDescent="0.5">
      <c r="A31" s="24">
        <v>25</v>
      </c>
      <c r="B31" s="56" t="s">
        <v>70</v>
      </c>
      <c r="C31" s="56" t="s">
        <v>71</v>
      </c>
      <c r="D31" s="71">
        <v>5</v>
      </c>
      <c r="E31" s="57">
        <v>18</v>
      </c>
      <c r="F31" s="32"/>
      <c r="G31" s="31">
        <v>8</v>
      </c>
      <c r="H31" s="31">
        <v>5.8</v>
      </c>
      <c r="I31" s="11">
        <f t="shared" si="0"/>
        <v>36.799999999999997</v>
      </c>
      <c r="J31" s="39">
        <v>20.5</v>
      </c>
      <c r="K31" s="39"/>
      <c r="L31" s="11">
        <f t="shared" si="1"/>
        <v>57.3</v>
      </c>
      <c r="M31" s="7"/>
      <c r="N31" s="76">
        <f t="shared" si="2"/>
        <v>57.3</v>
      </c>
      <c r="O31" s="51">
        <f t="shared" si="3"/>
        <v>6</v>
      </c>
      <c r="P31" s="1"/>
    </row>
    <row r="32" spans="1:16" ht="14.25" thickBot="1" x14ac:dyDescent="0.5">
      <c r="A32" s="24">
        <v>26</v>
      </c>
      <c r="B32" s="56" t="s">
        <v>72</v>
      </c>
      <c r="C32" s="56" t="s">
        <v>73</v>
      </c>
      <c r="D32" s="31">
        <v>6</v>
      </c>
      <c r="E32" s="57">
        <v>20</v>
      </c>
      <c r="F32" s="32"/>
      <c r="G32" s="31">
        <v>3</v>
      </c>
      <c r="H32" s="31">
        <v>2</v>
      </c>
      <c r="I32" s="11">
        <f t="shared" si="0"/>
        <v>31</v>
      </c>
      <c r="J32" s="39">
        <v>21.5</v>
      </c>
      <c r="K32" s="39"/>
      <c r="L32" s="11">
        <f t="shared" si="1"/>
        <v>52.5</v>
      </c>
      <c r="M32" s="7"/>
      <c r="N32" s="76">
        <f t="shared" si="2"/>
        <v>52.5</v>
      </c>
      <c r="O32" s="51">
        <f t="shared" si="3"/>
        <v>6</v>
      </c>
      <c r="P32" s="1"/>
    </row>
    <row r="33" spans="1:16" ht="14.25" thickBot="1" x14ac:dyDescent="0.5">
      <c r="A33" s="24">
        <v>27</v>
      </c>
      <c r="B33" s="56" t="s">
        <v>74</v>
      </c>
      <c r="C33" s="56" t="s">
        <v>75</v>
      </c>
      <c r="D33" s="31">
        <v>5</v>
      </c>
      <c r="E33" s="57">
        <v>20</v>
      </c>
      <c r="F33" s="32"/>
      <c r="G33" s="31">
        <v>4</v>
      </c>
      <c r="H33" s="31">
        <v>1</v>
      </c>
      <c r="I33" s="11">
        <f t="shared" si="0"/>
        <v>30</v>
      </c>
      <c r="J33" s="39">
        <v>11.5</v>
      </c>
      <c r="K33" s="39"/>
      <c r="L33" s="11">
        <f t="shared" si="1"/>
        <v>41.5</v>
      </c>
      <c r="M33" s="7"/>
      <c r="N33" s="76" t="str">
        <f t="shared" si="2"/>
        <v>Није положио(ла)</v>
      </c>
      <c r="O33" s="51">
        <f t="shared" si="3"/>
        <v>5</v>
      </c>
      <c r="P33" s="1"/>
    </row>
    <row r="34" spans="1:16" ht="14.25" thickBot="1" x14ac:dyDescent="0.5">
      <c r="A34" s="24">
        <v>28</v>
      </c>
      <c r="B34" s="56" t="s">
        <v>76</v>
      </c>
      <c r="C34" s="56" t="s">
        <v>77</v>
      </c>
      <c r="D34" s="31">
        <v>5</v>
      </c>
      <c r="E34" s="57">
        <v>20</v>
      </c>
      <c r="F34" s="32"/>
      <c r="G34" s="31">
        <v>7</v>
      </c>
      <c r="H34" s="31">
        <v>6.5</v>
      </c>
      <c r="I34" s="11">
        <f t="shared" si="0"/>
        <v>38.5</v>
      </c>
      <c r="J34" s="39">
        <v>22.5</v>
      </c>
      <c r="K34" s="39"/>
      <c r="L34" s="11">
        <f t="shared" si="1"/>
        <v>61</v>
      </c>
      <c r="M34" s="7"/>
      <c r="N34" s="76">
        <f t="shared" si="2"/>
        <v>61</v>
      </c>
      <c r="O34" s="51">
        <f t="shared" si="3"/>
        <v>7</v>
      </c>
      <c r="P34" s="1"/>
    </row>
    <row r="35" spans="1:16" ht="14.25" thickBot="1" x14ac:dyDescent="0.5">
      <c r="A35" s="24">
        <v>29</v>
      </c>
      <c r="B35" s="56" t="s">
        <v>78</v>
      </c>
      <c r="C35" s="56" t="s">
        <v>79</v>
      </c>
      <c r="D35" s="31">
        <v>8</v>
      </c>
      <c r="E35" s="57">
        <v>20</v>
      </c>
      <c r="F35" s="32"/>
      <c r="G35" s="31">
        <v>7.5</v>
      </c>
      <c r="H35" s="31">
        <v>8.8000000000000007</v>
      </c>
      <c r="I35" s="11">
        <f t="shared" si="0"/>
        <v>44.3</v>
      </c>
      <c r="J35" s="39">
        <v>23</v>
      </c>
      <c r="K35" s="39"/>
      <c r="L35" s="11">
        <f t="shared" si="1"/>
        <v>67.3</v>
      </c>
      <c r="M35" s="7"/>
      <c r="N35" s="76">
        <f t="shared" si="2"/>
        <v>67.3</v>
      </c>
      <c r="O35" s="51">
        <f t="shared" si="3"/>
        <v>7</v>
      </c>
      <c r="P35" s="1"/>
    </row>
    <row r="36" spans="1:16" ht="14.25" thickBot="1" x14ac:dyDescent="0.5">
      <c r="A36" s="24">
        <v>30</v>
      </c>
      <c r="B36" s="56" t="s">
        <v>80</v>
      </c>
      <c r="C36" s="56" t="s">
        <v>81</v>
      </c>
      <c r="D36" s="31">
        <v>6</v>
      </c>
      <c r="E36" s="57">
        <v>20</v>
      </c>
      <c r="F36" s="32"/>
      <c r="G36" s="31">
        <v>1.5</v>
      </c>
      <c r="H36" s="31">
        <v>2.6</v>
      </c>
      <c r="I36" s="11">
        <f t="shared" si="0"/>
        <v>30.1</v>
      </c>
      <c r="J36" s="39">
        <v>20.9</v>
      </c>
      <c r="K36" s="39"/>
      <c r="L36" s="11">
        <f t="shared" si="1"/>
        <v>51</v>
      </c>
      <c r="M36" s="7"/>
      <c r="N36" s="76">
        <f t="shared" si="2"/>
        <v>51</v>
      </c>
      <c r="O36" s="51">
        <f t="shared" si="3"/>
        <v>6</v>
      </c>
      <c r="P36" s="1"/>
    </row>
    <row r="37" spans="1:16" ht="14.25" thickBot="1" x14ac:dyDescent="0.5">
      <c r="A37" s="24">
        <v>31</v>
      </c>
      <c r="B37" s="56" t="s">
        <v>82</v>
      </c>
      <c r="C37" s="56" t="s">
        <v>83</v>
      </c>
      <c r="D37" s="31">
        <v>5</v>
      </c>
      <c r="E37" s="57">
        <v>18</v>
      </c>
      <c r="F37" s="32"/>
      <c r="G37" s="31">
        <v>7.5</v>
      </c>
      <c r="H37" s="31">
        <v>0</v>
      </c>
      <c r="I37" s="11">
        <f t="shared" si="0"/>
        <v>30.5</v>
      </c>
      <c r="J37" s="39">
        <v>9</v>
      </c>
      <c r="K37" s="39"/>
      <c r="L37" s="11">
        <f t="shared" si="1"/>
        <v>39.5</v>
      </c>
      <c r="M37" s="7"/>
      <c r="N37" s="76" t="str">
        <f t="shared" si="2"/>
        <v>Није положио(ла)</v>
      </c>
      <c r="O37" s="51">
        <f t="shared" si="3"/>
        <v>5</v>
      </c>
      <c r="P37" s="1"/>
    </row>
    <row r="38" spans="1:16" ht="14.25" thickBot="1" x14ac:dyDescent="0.5">
      <c r="A38" s="24">
        <v>32</v>
      </c>
      <c r="B38" s="56" t="s">
        <v>84</v>
      </c>
      <c r="C38" s="56" t="s">
        <v>85</v>
      </c>
      <c r="D38" s="31">
        <v>5</v>
      </c>
      <c r="E38" s="57">
        <v>18</v>
      </c>
      <c r="F38" s="32"/>
      <c r="G38" s="31">
        <v>4.3</v>
      </c>
      <c r="H38" s="31">
        <v>0</v>
      </c>
      <c r="I38" s="11">
        <f t="shared" si="0"/>
        <v>27.3</v>
      </c>
      <c r="J38" s="39"/>
      <c r="K38" s="39"/>
      <c r="L38" s="11">
        <f t="shared" si="1"/>
        <v>27.3</v>
      </c>
      <c r="M38" s="7"/>
      <c r="N38" s="76" t="str">
        <f t="shared" si="2"/>
        <v>Није положио(ла)</v>
      </c>
      <c r="O38" s="51">
        <f t="shared" si="3"/>
        <v>5</v>
      </c>
      <c r="P38" s="1"/>
    </row>
    <row r="39" spans="1:16" ht="14.25" thickBot="1" x14ac:dyDescent="0.5">
      <c r="A39" s="24">
        <v>33</v>
      </c>
      <c r="B39" s="58" t="s">
        <v>86</v>
      </c>
      <c r="C39" s="58" t="s">
        <v>87</v>
      </c>
      <c r="D39" s="31"/>
      <c r="E39" s="57">
        <v>17</v>
      </c>
      <c r="F39" s="32"/>
      <c r="G39" s="31"/>
      <c r="H39" s="31"/>
      <c r="I39" s="11">
        <f t="shared" si="0"/>
        <v>17</v>
      </c>
      <c r="J39" s="39"/>
      <c r="K39" s="39"/>
      <c r="L39" s="11">
        <f t="shared" si="1"/>
        <v>17</v>
      </c>
      <c r="M39" s="7"/>
      <c r="N39" s="77" t="str">
        <f t="shared" si="2"/>
        <v>Није положио(ла)</v>
      </c>
      <c r="O39" s="51">
        <f t="shared" si="3"/>
        <v>5</v>
      </c>
      <c r="P39" s="1" t="s">
        <v>140</v>
      </c>
    </row>
    <row r="40" spans="1:16" ht="14.25" thickBot="1" x14ac:dyDescent="0.5">
      <c r="A40" s="24">
        <v>34</v>
      </c>
      <c r="B40" s="56" t="s">
        <v>88</v>
      </c>
      <c r="C40" s="56" t="s">
        <v>89</v>
      </c>
      <c r="D40" s="31">
        <v>6</v>
      </c>
      <c r="E40" s="57">
        <v>20</v>
      </c>
      <c r="F40" s="32"/>
      <c r="G40" s="31">
        <v>7</v>
      </c>
      <c r="H40" s="31">
        <v>6.3</v>
      </c>
      <c r="I40" s="11">
        <f t="shared" si="0"/>
        <v>39.299999999999997</v>
      </c>
      <c r="J40" s="39">
        <v>26.5</v>
      </c>
      <c r="K40" s="39"/>
      <c r="L40" s="11">
        <f t="shared" si="1"/>
        <v>65.8</v>
      </c>
      <c r="M40" s="7"/>
      <c r="N40" s="76">
        <f t="shared" si="2"/>
        <v>65.8</v>
      </c>
      <c r="O40" s="51">
        <f t="shared" si="3"/>
        <v>7</v>
      </c>
      <c r="P40" s="1"/>
    </row>
    <row r="41" spans="1:16" ht="14.25" thickBot="1" x14ac:dyDescent="0.5">
      <c r="A41" s="24">
        <v>35</v>
      </c>
      <c r="B41" s="56" t="s">
        <v>90</v>
      </c>
      <c r="C41" s="56" t="s">
        <v>91</v>
      </c>
      <c r="D41" s="31">
        <v>5</v>
      </c>
      <c r="E41" s="57">
        <v>19</v>
      </c>
      <c r="F41" s="32"/>
      <c r="G41" s="31">
        <v>7.8</v>
      </c>
      <c r="H41" s="31">
        <v>4.3</v>
      </c>
      <c r="I41" s="11">
        <f t="shared" si="0"/>
        <v>36.1</v>
      </c>
      <c r="J41" s="39">
        <v>10.4</v>
      </c>
      <c r="K41" s="39"/>
      <c r="L41" s="11">
        <f t="shared" si="1"/>
        <v>46.5</v>
      </c>
      <c r="M41" s="7"/>
      <c r="N41" s="76" t="str">
        <f t="shared" si="2"/>
        <v>Није положио(ла)</v>
      </c>
      <c r="O41" s="51">
        <f t="shared" si="3"/>
        <v>5</v>
      </c>
      <c r="P41" s="1"/>
    </row>
    <row r="42" spans="1:16" ht="14.25" thickBot="1" x14ac:dyDescent="0.5">
      <c r="A42" s="24">
        <v>36</v>
      </c>
      <c r="B42" s="56" t="s">
        <v>92</v>
      </c>
      <c r="C42" s="56" t="s">
        <v>93</v>
      </c>
      <c r="D42" s="31">
        <v>9</v>
      </c>
      <c r="E42" s="57">
        <v>20</v>
      </c>
      <c r="F42" s="32"/>
      <c r="G42" s="31">
        <v>3.5</v>
      </c>
      <c r="H42" s="31">
        <v>7.4</v>
      </c>
      <c r="I42" s="11">
        <f t="shared" si="0"/>
        <v>39.9</v>
      </c>
      <c r="J42" s="39">
        <v>24</v>
      </c>
      <c r="K42" s="39"/>
      <c r="L42" s="11">
        <f t="shared" si="1"/>
        <v>63.9</v>
      </c>
      <c r="M42" s="7"/>
      <c r="N42" s="76">
        <f t="shared" si="2"/>
        <v>63.9</v>
      </c>
      <c r="O42" s="51">
        <f t="shared" si="3"/>
        <v>7</v>
      </c>
      <c r="P42" s="1"/>
    </row>
    <row r="43" spans="1:16" s="4" customFormat="1" ht="14.25" thickBot="1" x14ac:dyDescent="0.5">
      <c r="A43" s="24">
        <v>37</v>
      </c>
      <c r="B43" s="56" t="s">
        <v>94</v>
      </c>
      <c r="C43" s="56" t="s">
        <v>95</v>
      </c>
      <c r="D43" s="31">
        <v>6</v>
      </c>
      <c r="E43" s="57">
        <v>19</v>
      </c>
      <c r="F43" s="32"/>
      <c r="G43" s="31">
        <v>5.2</v>
      </c>
      <c r="H43" s="31">
        <v>0</v>
      </c>
      <c r="I43" s="11">
        <f t="shared" si="0"/>
        <v>30.2</v>
      </c>
      <c r="J43" s="39">
        <v>22.5</v>
      </c>
      <c r="K43" s="39"/>
      <c r="L43" s="11">
        <f t="shared" si="1"/>
        <v>52.7</v>
      </c>
      <c r="M43" s="7"/>
      <c r="N43" s="76">
        <f t="shared" si="2"/>
        <v>52.7</v>
      </c>
      <c r="O43" s="51">
        <f t="shared" si="3"/>
        <v>6</v>
      </c>
      <c r="P43" s="3"/>
    </row>
    <row r="44" spans="1:16" ht="14.25" thickBot="1" x14ac:dyDescent="0.5">
      <c r="A44" s="24">
        <v>38</v>
      </c>
      <c r="B44" s="56" t="s">
        <v>96</v>
      </c>
      <c r="C44" s="56" t="s">
        <v>97</v>
      </c>
      <c r="D44" s="31">
        <v>5</v>
      </c>
      <c r="E44" s="57">
        <v>20</v>
      </c>
      <c r="F44" s="32"/>
      <c r="G44" s="31">
        <v>4.5</v>
      </c>
      <c r="H44" s="31">
        <v>3.6</v>
      </c>
      <c r="I44" s="11">
        <f t="shared" si="0"/>
        <v>33.1</v>
      </c>
      <c r="J44" s="39">
        <v>42.5</v>
      </c>
      <c r="K44" s="39"/>
      <c r="L44" s="11">
        <f t="shared" si="1"/>
        <v>75.599999999999994</v>
      </c>
      <c r="M44" s="7"/>
      <c r="N44" s="76">
        <f t="shared" si="2"/>
        <v>75.599999999999994</v>
      </c>
      <c r="O44" s="51">
        <f t="shared" si="3"/>
        <v>8</v>
      </c>
      <c r="P44" s="1"/>
    </row>
    <row r="45" spans="1:16" ht="14.25" thickBot="1" x14ac:dyDescent="0.5">
      <c r="A45" s="24">
        <v>39</v>
      </c>
      <c r="B45" s="56" t="s">
        <v>98</v>
      </c>
      <c r="C45" s="56" t="s">
        <v>99</v>
      </c>
      <c r="D45" s="31">
        <v>6</v>
      </c>
      <c r="E45" s="57">
        <v>16</v>
      </c>
      <c r="F45" s="32"/>
      <c r="G45" s="31">
        <v>8</v>
      </c>
      <c r="H45" s="31">
        <v>0</v>
      </c>
      <c r="I45" s="11">
        <f t="shared" si="0"/>
        <v>30</v>
      </c>
      <c r="J45" s="39">
        <v>15.5</v>
      </c>
      <c r="K45" s="39"/>
      <c r="L45" s="11">
        <f t="shared" si="1"/>
        <v>45.5</v>
      </c>
      <c r="M45" s="7"/>
      <c r="N45" s="76" t="str">
        <f t="shared" si="2"/>
        <v>Није положио(ла)</v>
      </c>
      <c r="O45" s="51">
        <f t="shared" si="3"/>
        <v>5</v>
      </c>
      <c r="P45" s="1"/>
    </row>
    <row r="46" spans="1:16" ht="14.25" thickBot="1" x14ac:dyDescent="0.5">
      <c r="A46" s="24">
        <v>40</v>
      </c>
      <c r="B46" s="56" t="s">
        <v>100</v>
      </c>
      <c r="C46" s="56" t="s">
        <v>101</v>
      </c>
      <c r="D46" s="31">
        <v>5</v>
      </c>
      <c r="E46" s="57">
        <v>20</v>
      </c>
      <c r="F46" s="32"/>
      <c r="G46" s="31">
        <v>4</v>
      </c>
      <c r="H46" s="31">
        <v>3</v>
      </c>
      <c r="I46" s="11">
        <f t="shared" si="0"/>
        <v>32</v>
      </c>
      <c r="J46" s="39"/>
      <c r="K46" s="39"/>
      <c r="L46" s="11">
        <f t="shared" si="1"/>
        <v>32</v>
      </c>
      <c r="M46" s="7"/>
      <c r="N46" s="76" t="str">
        <f t="shared" si="2"/>
        <v>Није положио(ла)</v>
      </c>
      <c r="O46" s="51">
        <f t="shared" si="3"/>
        <v>5</v>
      </c>
      <c r="P46" s="1"/>
    </row>
    <row r="47" spans="1:16" ht="14.25" thickBot="1" x14ac:dyDescent="0.5">
      <c r="A47" s="24">
        <v>41</v>
      </c>
      <c r="B47" s="56" t="s">
        <v>102</v>
      </c>
      <c r="C47" s="56" t="s">
        <v>103</v>
      </c>
      <c r="D47" s="31">
        <v>5</v>
      </c>
      <c r="E47" s="57">
        <v>20</v>
      </c>
      <c r="F47" s="32"/>
      <c r="G47" s="31">
        <v>7.5</v>
      </c>
      <c r="H47" s="31">
        <v>2.8</v>
      </c>
      <c r="I47" s="11">
        <f t="shared" si="0"/>
        <v>35.299999999999997</v>
      </c>
      <c r="J47" s="39">
        <v>25.7</v>
      </c>
      <c r="K47" s="39"/>
      <c r="L47" s="11">
        <f t="shared" si="1"/>
        <v>61</v>
      </c>
      <c r="M47" s="7"/>
      <c r="N47" s="76">
        <f t="shared" si="2"/>
        <v>61</v>
      </c>
      <c r="O47" s="51">
        <f t="shared" si="3"/>
        <v>7</v>
      </c>
      <c r="P47" s="1"/>
    </row>
    <row r="48" spans="1:16" ht="14.25" thickBot="1" x14ac:dyDescent="0.5">
      <c r="A48" s="24">
        <v>42</v>
      </c>
      <c r="B48" s="56" t="s">
        <v>104</v>
      </c>
      <c r="C48" s="56" t="s">
        <v>105</v>
      </c>
      <c r="D48" s="31">
        <v>4</v>
      </c>
      <c r="E48" s="57">
        <v>19</v>
      </c>
      <c r="F48" s="32"/>
      <c r="G48" s="31">
        <v>1.2</v>
      </c>
      <c r="H48" s="31">
        <v>4.3</v>
      </c>
      <c r="I48" s="11">
        <f t="shared" si="0"/>
        <v>28.5</v>
      </c>
      <c r="J48" s="39"/>
      <c r="K48" s="39"/>
      <c r="L48" s="11">
        <f t="shared" si="1"/>
        <v>28.5</v>
      </c>
      <c r="M48" s="7"/>
      <c r="N48" s="76" t="str">
        <f t="shared" si="2"/>
        <v>Није положио(ла)</v>
      </c>
      <c r="O48" s="51">
        <f t="shared" si="3"/>
        <v>5</v>
      </c>
      <c r="P48" s="1"/>
    </row>
    <row r="49" spans="1:16" ht="15" customHeight="1" thickBot="1" x14ac:dyDescent="0.5">
      <c r="A49" s="24">
        <v>43</v>
      </c>
      <c r="B49" s="56" t="s">
        <v>106</v>
      </c>
      <c r="C49" s="56" t="s">
        <v>107</v>
      </c>
      <c r="D49" s="31">
        <v>4</v>
      </c>
      <c r="E49" s="57">
        <v>18</v>
      </c>
      <c r="F49" s="32"/>
      <c r="G49" s="31">
        <v>6</v>
      </c>
      <c r="H49" s="31">
        <v>2</v>
      </c>
      <c r="I49" s="11">
        <f t="shared" si="0"/>
        <v>30</v>
      </c>
      <c r="J49" s="39"/>
      <c r="K49" s="39"/>
      <c r="L49" s="11">
        <f t="shared" si="1"/>
        <v>30</v>
      </c>
      <c r="M49" s="7"/>
      <c r="N49" s="76" t="str">
        <f t="shared" si="2"/>
        <v>Није положио(ла)</v>
      </c>
      <c r="O49" s="51">
        <f t="shared" si="3"/>
        <v>5</v>
      </c>
      <c r="P49" s="1"/>
    </row>
    <row r="50" spans="1:16" ht="14.25" thickBot="1" x14ac:dyDescent="0.5">
      <c r="A50" s="24">
        <v>44</v>
      </c>
      <c r="B50" s="56" t="s">
        <v>108</v>
      </c>
      <c r="C50" s="56" t="s">
        <v>109</v>
      </c>
      <c r="D50" s="31">
        <v>5</v>
      </c>
      <c r="E50" s="57">
        <v>19</v>
      </c>
      <c r="F50" s="32"/>
      <c r="G50" s="31">
        <v>3.9</v>
      </c>
      <c r="H50" s="31">
        <v>0.4</v>
      </c>
      <c r="I50" s="11">
        <f t="shared" si="0"/>
        <v>28.299999999999997</v>
      </c>
      <c r="J50" s="39"/>
      <c r="K50" s="39"/>
      <c r="L50" s="11">
        <f t="shared" si="1"/>
        <v>28.299999999999997</v>
      </c>
      <c r="M50" s="7"/>
      <c r="N50" s="76" t="str">
        <f t="shared" si="2"/>
        <v>Није положио(ла)</v>
      </c>
      <c r="O50" s="51">
        <f t="shared" si="3"/>
        <v>5</v>
      </c>
      <c r="P50" s="1"/>
    </row>
    <row r="51" spans="1:16" ht="14.25" thickBot="1" x14ac:dyDescent="0.5">
      <c r="A51" s="24">
        <v>45</v>
      </c>
      <c r="B51" s="56" t="s">
        <v>110</v>
      </c>
      <c r="C51" s="56" t="s">
        <v>111</v>
      </c>
      <c r="D51" s="31">
        <v>5</v>
      </c>
      <c r="E51" s="57">
        <v>20</v>
      </c>
      <c r="F51" s="32"/>
      <c r="G51" s="31">
        <v>8.5</v>
      </c>
      <c r="H51" s="31">
        <v>9.6</v>
      </c>
      <c r="I51" s="11">
        <f t="shared" si="0"/>
        <v>43.1</v>
      </c>
      <c r="J51" s="39">
        <v>40</v>
      </c>
      <c r="K51" s="39"/>
      <c r="L51" s="11">
        <f t="shared" si="1"/>
        <v>83.1</v>
      </c>
      <c r="M51" s="7"/>
      <c r="N51" s="76">
        <f t="shared" si="2"/>
        <v>83.1</v>
      </c>
      <c r="O51" s="51">
        <f t="shared" si="3"/>
        <v>9</v>
      </c>
      <c r="P51" s="1"/>
    </row>
    <row r="52" spans="1:16" ht="14.25" thickBot="1" x14ac:dyDescent="0.5">
      <c r="A52" s="24">
        <v>46</v>
      </c>
      <c r="B52" s="56" t="s">
        <v>112</v>
      </c>
      <c r="C52" s="56" t="s">
        <v>113</v>
      </c>
      <c r="D52" s="31">
        <v>5</v>
      </c>
      <c r="E52" s="57">
        <v>19</v>
      </c>
      <c r="F52" s="32"/>
      <c r="G52" s="31">
        <v>7.3</v>
      </c>
      <c r="H52" s="31">
        <v>5.5</v>
      </c>
      <c r="I52" s="11">
        <f t="shared" si="0"/>
        <v>36.799999999999997</v>
      </c>
      <c r="J52" s="39">
        <v>19.8</v>
      </c>
      <c r="K52" s="39"/>
      <c r="L52" s="11">
        <f t="shared" si="1"/>
        <v>56.599999999999994</v>
      </c>
      <c r="M52" s="7"/>
      <c r="N52" s="76">
        <f t="shared" si="2"/>
        <v>56.599999999999994</v>
      </c>
      <c r="O52" s="51">
        <f t="shared" si="3"/>
        <v>6</v>
      </c>
      <c r="P52" s="1"/>
    </row>
    <row r="53" spans="1:16" ht="14.25" thickBot="1" x14ac:dyDescent="0.5">
      <c r="A53" s="24">
        <v>47</v>
      </c>
      <c r="B53" s="56" t="s">
        <v>114</v>
      </c>
      <c r="C53" s="56" t="s">
        <v>115</v>
      </c>
      <c r="D53" s="31">
        <v>5</v>
      </c>
      <c r="E53" s="57">
        <v>20</v>
      </c>
      <c r="F53" s="32"/>
      <c r="G53" s="31">
        <v>9.6999999999999993</v>
      </c>
      <c r="H53" s="31">
        <v>9.5</v>
      </c>
      <c r="I53" s="11">
        <f t="shared" si="0"/>
        <v>44.2</v>
      </c>
      <c r="J53" s="39">
        <v>41.5</v>
      </c>
      <c r="K53" s="39"/>
      <c r="L53" s="11">
        <f t="shared" si="1"/>
        <v>85.7</v>
      </c>
      <c r="M53" s="7"/>
      <c r="N53" s="76">
        <f t="shared" si="2"/>
        <v>85.7</v>
      </c>
      <c r="O53" s="51">
        <f t="shared" si="3"/>
        <v>9</v>
      </c>
      <c r="P53" s="1"/>
    </row>
    <row r="54" spans="1:16" ht="14.25" thickBot="1" x14ac:dyDescent="0.5">
      <c r="A54" s="24">
        <v>48</v>
      </c>
      <c r="B54" s="56" t="s">
        <v>116</v>
      </c>
      <c r="C54" s="56" t="s">
        <v>117</v>
      </c>
      <c r="D54" s="31">
        <v>7</v>
      </c>
      <c r="E54" s="57">
        <v>20</v>
      </c>
      <c r="F54" s="32"/>
      <c r="G54" s="31">
        <v>5.4</v>
      </c>
      <c r="H54" s="31">
        <v>0.3</v>
      </c>
      <c r="I54" s="11">
        <f t="shared" si="0"/>
        <v>32.699999999999996</v>
      </c>
      <c r="J54" s="39"/>
      <c r="K54" s="39"/>
      <c r="L54" s="11">
        <f t="shared" si="1"/>
        <v>32.699999999999996</v>
      </c>
      <c r="M54" s="7"/>
      <c r="N54" s="76" t="str">
        <f t="shared" si="2"/>
        <v>Није положио(ла)</v>
      </c>
      <c r="O54" s="51">
        <f t="shared" si="3"/>
        <v>5</v>
      </c>
      <c r="P54" s="1"/>
    </row>
    <row r="55" spans="1:16" ht="14.25" thickBot="1" x14ac:dyDescent="0.5">
      <c r="A55" s="24">
        <v>49</v>
      </c>
      <c r="B55" s="56" t="s">
        <v>118</v>
      </c>
      <c r="C55" s="56" t="s">
        <v>119</v>
      </c>
      <c r="D55" s="31">
        <v>10</v>
      </c>
      <c r="E55" s="57">
        <v>20</v>
      </c>
      <c r="F55" s="32"/>
      <c r="G55" s="31">
        <v>10</v>
      </c>
      <c r="H55" s="31">
        <v>9.3000000000000007</v>
      </c>
      <c r="I55" s="11">
        <f t="shared" si="0"/>
        <v>49.3</v>
      </c>
      <c r="J55" s="39">
        <v>41.7</v>
      </c>
      <c r="K55" s="39"/>
      <c r="L55" s="11">
        <f t="shared" si="1"/>
        <v>91</v>
      </c>
      <c r="M55" s="7"/>
      <c r="N55" s="76">
        <f t="shared" si="2"/>
        <v>91</v>
      </c>
      <c r="O55" s="51">
        <f t="shared" si="3"/>
        <v>10</v>
      </c>
      <c r="P55" s="1"/>
    </row>
    <row r="56" spans="1:16" ht="14.25" thickBot="1" x14ac:dyDescent="0.5">
      <c r="A56" s="24">
        <v>50</v>
      </c>
      <c r="B56" s="56" t="s">
        <v>120</v>
      </c>
      <c r="C56" s="56" t="s">
        <v>121</v>
      </c>
      <c r="D56" s="31">
        <v>4</v>
      </c>
      <c r="E56" s="57">
        <v>20</v>
      </c>
      <c r="F56" s="32"/>
      <c r="G56" s="31">
        <v>6</v>
      </c>
      <c r="H56" s="31"/>
      <c r="I56" s="11">
        <f t="shared" si="0"/>
        <v>30</v>
      </c>
      <c r="J56" s="39">
        <v>26</v>
      </c>
      <c r="K56" s="39"/>
      <c r="L56" s="11">
        <f t="shared" si="1"/>
        <v>56</v>
      </c>
      <c r="M56" s="7"/>
      <c r="N56" s="76">
        <f t="shared" si="2"/>
        <v>56</v>
      </c>
      <c r="O56" s="51">
        <f t="shared" si="3"/>
        <v>6</v>
      </c>
      <c r="P56" s="1"/>
    </row>
    <row r="57" spans="1:16" ht="14.25" thickBot="1" x14ac:dyDescent="0.5">
      <c r="A57" s="24">
        <v>51</v>
      </c>
      <c r="B57" s="56" t="s">
        <v>122</v>
      </c>
      <c r="C57" s="56" t="s">
        <v>123</v>
      </c>
      <c r="D57" s="31">
        <v>5</v>
      </c>
      <c r="E57" s="57">
        <v>18</v>
      </c>
      <c r="F57" s="32"/>
      <c r="G57" s="31">
        <v>4</v>
      </c>
      <c r="H57" s="31">
        <v>1.6</v>
      </c>
      <c r="I57" s="11">
        <f t="shared" si="0"/>
        <v>28.6</v>
      </c>
      <c r="J57" s="39"/>
      <c r="K57" s="39"/>
      <c r="L57" s="11">
        <f t="shared" si="1"/>
        <v>28.6</v>
      </c>
      <c r="M57" s="7"/>
      <c r="N57" s="76" t="str">
        <f t="shared" si="2"/>
        <v>Није положио(ла)</v>
      </c>
      <c r="O57" s="51">
        <f t="shared" si="3"/>
        <v>5</v>
      </c>
      <c r="P57" s="1"/>
    </row>
    <row r="58" spans="1:16" ht="14.25" thickBot="1" x14ac:dyDescent="0.5">
      <c r="A58" s="24">
        <v>52</v>
      </c>
      <c r="B58" s="56" t="s">
        <v>124</v>
      </c>
      <c r="C58" s="56" t="s">
        <v>125</v>
      </c>
      <c r="D58" s="31">
        <v>6</v>
      </c>
      <c r="E58" s="57">
        <v>20</v>
      </c>
      <c r="F58" s="32"/>
      <c r="G58" s="31">
        <v>8.3000000000000007</v>
      </c>
      <c r="H58" s="31">
        <v>8.5</v>
      </c>
      <c r="I58" s="11">
        <f t="shared" si="0"/>
        <v>42.8</v>
      </c>
      <c r="J58" s="39">
        <v>45</v>
      </c>
      <c r="K58" s="39"/>
      <c r="L58" s="11">
        <f t="shared" si="1"/>
        <v>87.8</v>
      </c>
      <c r="M58" s="7"/>
      <c r="N58" s="76">
        <f t="shared" si="2"/>
        <v>87.8</v>
      </c>
      <c r="O58" s="51">
        <f t="shared" si="3"/>
        <v>9</v>
      </c>
      <c r="P58" s="1"/>
    </row>
    <row r="59" spans="1:16" ht="14.25" thickBot="1" x14ac:dyDescent="0.5">
      <c r="A59" s="24">
        <v>53</v>
      </c>
      <c r="B59" s="56" t="s">
        <v>126</v>
      </c>
      <c r="C59" s="56" t="s">
        <v>127</v>
      </c>
      <c r="D59" s="31">
        <v>5</v>
      </c>
      <c r="E59" s="57">
        <v>18</v>
      </c>
      <c r="F59" s="32"/>
      <c r="G59" s="31">
        <v>6.5</v>
      </c>
      <c r="H59" s="31">
        <v>3.1</v>
      </c>
      <c r="I59" s="11">
        <f t="shared" si="0"/>
        <v>32.6</v>
      </c>
      <c r="J59" s="39">
        <v>34</v>
      </c>
      <c r="K59" s="39"/>
      <c r="L59" s="11">
        <f t="shared" si="1"/>
        <v>66.599999999999994</v>
      </c>
      <c r="M59" s="7"/>
      <c r="N59" s="76">
        <f t="shared" si="2"/>
        <v>66.599999999999994</v>
      </c>
      <c r="O59" s="51">
        <f t="shared" si="3"/>
        <v>7</v>
      </c>
      <c r="P59" s="1"/>
    </row>
    <row r="60" spans="1:16" ht="14.25" thickBot="1" x14ac:dyDescent="0.5">
      <c r="A60" s="24">
        <v>54</v>
      </c>
      <c r="B60" s="56" t="s">
        <v>128</v>
      </c>
      <c r="C60" s="56" t="s">
        <v>129</v>
      </c>
      <c r="D60" s="31">
        <v>5</v>
      </c>
      <c r="E60" s="57">
        <v>20</v>
      </c>
      <c r="F60" s="32"/>
      <c r="G60" s="31">
        <v>3.2</v>
      </c>
      <c r="H60" s="31">
        <v>5</v>
      </c>
      <c r="I60" s="11">
        <f t="shared" si="0"/>
        <v>33.200000000000003</v>
      </c>
      <c r="J60" s="39">
        <v>27.8</v>
      </c>
      <c r="K60" s="39"/>
      <c r="L60" s="11">
        <f t="shared" si="1"/>
        <v>61</v>
      </c>
      <c r="M60" s="7"/>
      <c r="N60" s="76">
        <f t="shared" si="2"/>
        <v>61</v>
      </c>
      <c r="O60" s="51">
        <f t="shared" si="3"/>
        <v>7</v>
      </c>
      <c r="P60" s="1"/>
    </row>
    <row r="61" spans="1:16" ht="14.25" thickBot="1" x14ac:dyDescent="0.5">
      <c r="A61" s="24">
        <v>55</v>
      </c>
      <c r="B61" s="56" t="s">
        <v>130</v>
      </c>
      <c r="C61" s="56" t="s">
        <v>131</v>
      </c>
      <c r="D61" s="31">
        <v>5</v>
      </c>
      <c r="E61" s="57">
        <v>20</v>
      </c>
      <c r="F61" s="32"/>
      <c r="G61" s="31">
        <v>8</v>
      </c>
      <c r="H61" s="31"/>
      <c r="I61" s="11">
        <f t="shared" si="0"/>
        <v>33</v>
      </c>
      <c r="J61" s="39">
        <v>30</v>
      </c>
      <c r="K61" s="39"/>
      <c r="L61" s="11">
        <f t="shared" si="1"/>
        <v>63</v>
      </c>
      <c r="M61" s="7"/>
      <c r="N61" s="76">
        <f t="shared" si="2"/>
        <v>63</v>
      </c>
      <c r="O61" s="51">
        <f t="shared" si="3"/>
        <v>7</v>
      </c>
      <c r="P61" s="1"/>
    </row>
    <row r="62" spans="1:16" ht="14.25" thickBot="1" x14ac:dyDescent="0.5">
      <c r="A62" s="24">
        <v>56</v>
      </c>
      <c r="B62" s="56" t="s">
        <v>132</v>
      </c>
      <c r="C62" s="62" t="s">
        <v>133</v>
      </c>
      <c r="D62" s="31">
        <v>0</v>
      </c>
      <c r="E62" s="57">
        <v>0</v>
      </c>
      <c r="F62" s="32"/>
      <c r="G62" s="31"/>
      <c r="H62" s="31"/>
      <c r="I62" s="11">
        <f t="shared" si="0"/>
        <v>0</v>
      </c>
      <c r="J62" s="39"/>
      <c r="K62" s="39"/>
      <c r="L62" s="11">
        <f t="shared" si="1"/>
        <v>0</v>
      </c>
      <c r="M62" s="7"/>
      <c r="N62" s="76" t="str">
        <f t="shared" si="2"/>
        <v>Није положио(ла)</v>
      </c>
      <c r="O62" s="51">
        <f t="shared" si="3"/>
        <v>5</v>
      </c>
      <c r="P62" s="1"/>
    </row>
    <row r="63" spans="1:16" ht="14.25" thickBot="1" x14ac:dyDescent="0.5">
      <c r="A63" s="24">
        <v>57</v>
      </c>
      <c r="B63" s="56" t="s">
        <v>134</v>
      </c>
      <c r="C63" s="56" t="s">
        <v>135</v>
      </c>
      <c r="D63" s="31">
        <v>5</v>
      </c>
      <c r="E63" s="57">
        <v>18</v>
      </c>
      <c r="F63" s="32"/>
      <c r="G63" s="63">
        <v>4.7</v>
      </c>
      <c r="H63" s="64">
        <v>3.3</v>
      </c>
      <c r="I63" s="11">
        <f t="shared" si="0"/>
        <v>31</v>
      </c>
      <c r="J63" s="39">
        <v>3</v>
      </c>
      <c r="K63" s="39"/>
      <c r="L63" s="11">
        <f t="shared" si="1"/>
        <v>34</v>
      </c>
      <c r="M63" s="7"/>
      <c r="N63" s="76" t="str">
        <f t="shared" si="2"/>
        <v>Није положио(ла)</v>
      </c>
      <c r="O63" s="51">
        <f t="shared" si="3"/>
        <v>5</v>
      </c>
      <c r="P63" s="1"/>
    </row>
    <row r="64" spans="1:16" ht="13.9" x14ac:dyDescent="0.45">
      <c r="A64" s="24">
        <v>58</v>
      </c>
      <c r="B64" s="56" t="s">
        <v>136</v>
      </c>
      <c r="C64" s="62" t="s">
        <v>137</v>
      </c>
      <c r="D64" s="31">
        <v>0</v>
      </c>
      <c r="E64" s="57">
        <v>0</v>
      </c>
      <c r="F64" s="32"/>
      <c r="G64" s="31"/>
      <c r="H64" s="31"/>
      <c r="I64" s="11">
        <f t="shared" si="0"/>
        <v>0</v>
      </c>
      <c r="J64" s="39"/>
      <c r="K64" s="39"/>
      <c r="L64" s="11">
        <f t="shared" si="1"/>
        <v>0</v>
      </c>
      <c r="M64" s="7"/>
      <c r="N64" s="76" t="str">
        <f t="shared" si="2"/>
        <v>Није положио(ла)</v>
      </c>
      <c r="O64" s="51">
        <f t="shared" si="3"/>
        <v>5</v>
      </c>
      <c r="P64" s="1"/>
    </row>
    <row r="65" spans="1:16" ht="14.25" thickBot="1" x14ac:dyDescent="0.45">
      <c r="A65" s="24">
        <v>60</v>
      </c>
      <c r="B65" s="61">
        <v>5852</v>
      </c>
      <c r="C65" s="55" t="s">
        <v>138</v>
      </c>
      <c r="D65" s="31">
        <v>3</v>
      </c>
      <c r="E65" s="31">
        <v>14</v>
      </c>
      <c r="F65" s="32"/>
      <c r="G65" s="31">
        <v>3</v>
      </c>
      <c r="H65" s="31">
        <v>2.8</v>
      </c>
      <c r="I65" s="11">
        <f t="shared" si="0"/>
        <v>22.8</v>
      </c>
      <c r="J65" s="39"/>
      <c r="K65" s="39"/>
      <c r="L65" s="11">
        <f t="shared" si="1"/>
        <v>22.8</v>
      </c>
      <c r="M65" s="7"/>
      <c r="N65" s="76" t="str">
        <f t="shared" si="2"/>
        <v>Није положио(ла)</v>
      </c>
      <c r="O65" s="51">
        <f t="shared" si="3"/>
        <v>5</v>
      </c>
      <c r="P65" s="1" t="s">
        <v>139</v>
      </c>
    </row>
    <row r="66" spans="1:16" ht="14.25" thickBot="1" x14ac:dyDescent="0.45">
      <c r="A66" s="24">
        <v>61</v>
      </c>
      <c r="B66" s="54"/>
      <c r="C66" s="55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11">
        <f t="shared" si="1"/>
        <v>0</v>
      </c>
      <c r="M66" s="7"/>
      <c r="N66" s="76" t="str">
        <f t="shared" si="2"/>
        <v>Није положио(ла)</v>
      </c>
      <c r="O66" s="51">
        <f t="shared" si="3"/>
        <v>5</v>
      </c>
      <c r="P66" s="1"/>
    </row>
    <row r="67" spans="1:16" ht="14.25" thickBot="1" x14ac:dyDescent="0.45">
      <c r="A67" s="24">
        <v>62</v>
      </c>
      <c r="B67" s="54"/>
      <c r="C67" s="55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76" t="str">
        <f t="shared" si="2"/>
        <v>Није положио(ла)</v>
      </c>
      <c r="O67" s="51">
        <f t="shared" si="3"/>
        <v>5</v>
      </c>
      <c r="P67" s="1"/>
    </row>
    <row r="68" spans="1:16" ht="14.25" thickBot="1" x14ac:dyDescent="0.45">
      <c r="A68" s="24">
        <v>63</v>
      </c>
      <c r="B68" s="54"/>
      <c r="C68" s="55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76" t="str">
        <f t="shared" si="2"/>
        <v>Није положио(ла)</v>
      </c>
      <c r="O68" s="51">
        <f t="shared" si="3"/>
        <v>5</v>
      </c>
      <c r="P68" s="1"/>
    </row>
    <row r="69" spans="1:16" ht="14.25" thickBot="1" x14ac:dyDescent="0.45">
      <c r="A69" s="24">
        <v>64</v>
      </c>
      <c r="B69" s="54"/>
      <c r="C69" s="55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11">
        <f t="shared" si="1"/>
        <v>0</v>
      </c>
      <c r="M69" s="7"/>
      <c r="N69" s="76" t="str">
        <f t="shared" si="2"/>
        <v>Није положио(ла)</v>
      </c>
      <c r="O69" s="51">
        <f t="shared" si="3"/>
        <v>5</v>
      </c>
      <c r="P69" s="1"/>
    </row>
    <row r="70" spans="1:16" ht="14.25" thickBot="1" x14ac:dyDescent="0.45">
      <c r="A70" s="24">
        <v>65</v>
      </c>
      <c r="B70" s="54"/>
      <c r="C70" s="55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11">
        <f t="shared" si="1"/>
        <v>0</v>
      </c>
      <c r="M70" s="7"/>
      <c r="N70" s="76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66</v>
      </c>
      <c r="B71" s="54"/>
      <c r="C71" s="55"/>
      <c r="D71" s="31"/>
      <c r="E71" s="31"/>
      <c r="F71" s="32"/>
      <c r="G71" s="31"/>
      <c r="H71" s="31"/>
      <c r="I71" s="11">
        <f t="shared" ref="I71:I134" si="4">SUM(D71:H71)</f>
        <v>0</v>
      </c>
      <c r="J71" s="39"/>
      <c r="K71" s="39"/>
      <c r="L71" s="11">
        <f t="shared" ref="L71:L134" si="5">SUM(I71,J71,K71)</f>
        <v>0</v>
      </c>
      <c r="M71" s="7"/>
      <c r="N71" s="76" t="str">
        <f t="shared" ref="N71:N134" si="6">IF(L71&gt;50.499,L71,"Није положио(ла)")</f>
        <v>Није положио(ла)</v>
      </c>
      <c r="O71" s="51">
        <f t="shared" ref="O71:O134" si="7">IF(AND(L71&lt;101,L71&gt;90.499),10,IF(AND(L71&lt;90.5,L71&gt;80.499),9,IF(AND(L71&lt;80.5,L71&gt;70.499),8,IF(AND(L71&lt;70.5,L71&gt;60.499),7,IF(AND(L71&lt;60.5,L71&gt;50.499),6,5)))))</f>
        <v>5</v>
      </c>
      <c r="P71" s="1"/>
    </row>
    <row r="72" spans="1:16" ht="14.25" thickBot="1" x14ac:dyDescent="0.45">
      <c r="A72" s="24">
        <v>67</v>
      </c>
      <c r="B72" s="54"/>
      <c r="C72" s="55"/>
      <c r="D72" s="31"/>
      <c r="E72" s="31"/>
      <c r="F72" s="32"/>
      <c r="G72" s="31"/>
      <c r="H72" s="31"/>
      <c r="I72" s="11">
        <f t="shared" si="4"/>
        <v>0</v>
      </c>
      <c r="J72" s="39"/>
      <c r="K72" s="39"/>
      <c r="L72" s="11">
        <f t="shared" si="5"/>
        <v>0</v>
      </c>
      <c r="M72" s="7"/>
      <c r="N72" s="76" t="str">
        <f t="shared" si="6"/>
        <v>Није положио(ла)</v>
      </c>
      <c r="O72" s="51">
        <f t="shared" si="7"/>
        <v>5</v>
      </c>
      <c r="P72" s="1"/>
    </row>
    <row r="73" spans="1:16" ht="14.25" thickBot="1" x14ac:dyDescent="0.45">
      <c r="A73" s="24">
        <v>68</v>
      </c>
      <c r="B73" s="54"/>
      <c r="C73" s="55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11">
        <f t="shared" si="5"/>
        <v>0</v>
      </c>
      <c r="M73" s="7"/>
      <c r="N73" s="76" t="str">
        <f t="shared" si="6"/>
        <v>Није положио(ла)</v>
      </c>
      <c r="O73" s="51">
        <f t="shared" si="7"/>
        <v>5</v>
      </c>
      <c r="P73" s="1"/>
    </row>
    <row r="74" spans="1:16" ht="14.25" thickBot="1" x14ac:dyDescent="0.45">
      <c r="A74" s="24">
        <v>69</v>
      </c>
      <c r="B74" s="54"/>
      <c r="C74" s="55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76" t="str">
        <f t="shared" si="6"/>
        <v>Није положио(ла)</v>
      </c>
      <c r="O74" s="51">
        <f t="shared" si="7"/>
        <v>5</v>
      </c>
      <c r="P74" s="1"/>
    </row>
    <row r="75" spans="1:16" ht="14.25" thickBot="1" x14ac:dyDescent="0.45">
      <c r="A75" s="24">
        <v>70</v>
      </c>
      <c r="B75" s="54"/>
      <c r="C75" s="55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76" t="str">
        <f t="shared" si="6"/>
        <v>Није положио(ла)</v>
      </c>
      <c r="O75" s="51">
        <f t="shared" si="7"/>
        <v>5</v>
      </c>
      <c r="P75" s="1"/>
    </row>
    <row r="76" spans="1:16" ht="14.25" thickBot="1" x14ac:dyDescent="0.45">
      <c r="A76" s="24">
        <v>71</v>
      </c>
      <c r="B76" s="54"/>
      <c r="C76" s="55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76" t="str">
        <f t="shared" si="6"/>
        <v>Није положио(ла)</v>
      </c>
      <c r="O76" s="51">
        <f t="shared" si="7"/>
        <v>5</v>
      </c>
      <c r="P76" s="1"/>
    </row>
    <row r="77" spans="1:16" ht="14.25" thickBot="1" x14ac:dyDescent="0.45">
      <c r="A77" s="24">
        <v>72</v>
      </c>
      <c r="B77" s="54"/>
      <c r="C77" s="55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11">
        <f t="shared" si="5"/>
        <v>0</v>
      </c>
      <c r="M77" s="7"/>
      <c r="N77" s="76" t="str">
        <f t="shared" si="6"/>
        <v>Није положио(ла)</v>
      </c>
      <c r="O77" s="51">
        <f t="shared" si="7"/>
        <v>5</v>
      </c>
      <c r="P77" s="1"/>
    </row>
    <row r="78" spans="1:16" ht="14.25" thickBot="1" x14ac:dyDescent="0.45">
      <c r="A78" s="24">
        <v>73</v>
      </c>
      <c r="B78" s="54"/>
      <c r="C78" s="55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76" t="str">
        <f t="shared" si="6"/>
        <v>Није положио(ла)</v>
      </c>
      <c r="O78" s="51">
        <f t="shared" si="7"/>
        <v>5</v>
      </c>
      <c r="P78" s="1"/>
    </row>
    <row r="79" spans="1:16" ht="14.25" thickBot="1" x14ac:dyDescent="0.45">
      <c r="A79" s="24">
        <v>74</v>
      </c>
      <c r="B79" s="54"/>
      <c r="C79" s="55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11">
        <f t="shared" si="5"/>
        <v>0</v>
      </c>
      <c r="M79" s="7"/>
      <c r="N79" s="76" t="str">
        <f t="shared" si="6"/>
        <v>Није положио(ла)</v>
      </c>
      <c r="O79" s="51">
        <f t="shared" si="7"/>
        <v>5</v>
      </c>
      <c r="P79" s="1"/>
    </row>
    <row r="80" spans="1:16" ht="14.25" thickBot="1" x14ac:dyDescent="0.45">
      <c r="A80" s="24">
        <v>75</v>
      </c>
      <c r="B80" s="54"/>
      <c r="C80" s="55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11">
        <f t="shared" si="5"/>
        <v>0</v>
      </c>
      <c r="M80" s="7"/>
      <c r="N80" s="76" t="str">
        <f t="shared" si="6"/>
        <v>Није положио(ла)</v>
      </c>
      <c r="O80" s="51">
        <f t="shared" si="7"/>
        <v>5</v>
      </c>
      <c r="P80" s="1"/>
    </row>
    <row r="81" spans="1:16" ht="14.25" thickBot="1" x14ac:dyDescent="0.45">
      <c r="A81" s="24">
        <v>76</v>
      </c>
      <c r="B81" s="54"/>
      <c r="C81" s="55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76" t="str">
        <f t="shared" si="6"/>
        <v>Није положио(ла)</v>
      </c>
      <c r="O81" s="51">
        <f t="shared" si="7"/>
        <v>5</v>
      </c>
      <c r="P81" s="1"/>
    </row>
    <row r="82" spans="1:16" ht="14.25" thickBot="1" x14ac:dyDescent="0.45">
      <c r="A82" s="24">
        <v>77</v>
      </c>
      <c r="B82" s="54"/>
      <c r="C82" s="55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11">
        <f t="shared" si="5"/>
        <v>0</v>
      </c>
      <c r="M82" s="7"/>
      <c r="N82" s="76" t="str">
        <f t="shared" si="6"/>
        <v>Није положио(ла)</v>
      </c>
      <c r="O82" s="51">
        <f t="shared" si="7"/>
        <v>5</v>
      </c>
      <c r="P82" s="1"/>
    </row>
    <row r="83" spans="1:16" ht="14.25" thickBot="1" x14ac:dyDescent="0.45">
      <c r="A83" s="24">
        <v>78</v>
      </c>
      <c r="B83" s="54"/>
      <c r="C83" s="55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76" t="str">
        <f t="shared" si="6"/>
        <v>Није положио(ла)</v>
      </c>
      <c r="O83" s="51">
        <f t="shared" si="7"/>
        <v>5</v>
      </c>
      <c r="P83" s="1"/>
    </row>
    <row r="84" spans="1:16" ht="14.25" thickBot="1" x14ac:dyDescent="0.45">
      <c r="A84" s="24">
        <v>79</v>
      </c>
      <c r="B84" s="54"/>
      <c r="C84" s="55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11">
        <f t="shared" si="5"/>
        <v>0</v>
      </c>
      <c r="M84" s="7"/>
      <c r="N84" s="76" t="str">
        <f t="shared" si="6"/>
        <v>Није положио(ла)</v>
      </c>
      <c r="O84" s="51">
        <f t="shared" si="7"/>
        <v>5</v>
      </c>
      <c r="P84" s="1"/>
    </row>
    <row r="85" spans="1:16" ht="14.25" thickBot="1" x14ac:dyDescent="0.45">
      <c r="A85" s="24">
        <v>80</v>
      </c>
      <c r="B85" s="54"/>
      <c r="C85" s="55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11">
        <f t="shared" si="5"/>
        <v>0</v>
      </c>
      <c r="M85" s="7"/>
      <c r="N85" s="76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81</v>
      </c>
      <c r="B86" s="54"/>
      <c r="C86" s="55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11">
        <f t="shared" si="5"/>
        <v>0</v>
      </c>
      <c r="M86" s="7"/>
      <c r="N86" s="76" t="str">
        <f t="shared" si="6"/>
        <v>Није положио(ла)</v>
      </c>
      <c r="O86" s="51">
        <f t="shared" si="7"/>
        <v>5</v>
      </c>
      <c r="P86" s="1"/>
    </row>
    <row r="87" spans="1:16" ht="14.25" thickBot="1" x14ac:dyDescent="0.45">
      <c r="A87" s="24">
        <v>82</v>
      </c>
      <c r="B87" s="54"/>
      <c r="C87" s="55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11">
        <f t="shared" si="5"/>
        <v>0</v>
      </c>
      <c r="M87" s="7"/>
      <c r="N87" s="76" t="str">
        <f t="shared" si="6"/>
        <v>Није положио(ла)</v>
      </c>
      <c r="O87" s="51">
        <f t="shared" si="7"/>
        <v>5</v>
      </c>
      <c r="P87" s="1"/>
    </row>
    <row r="88" spans="1:16" ht="14.25" thickBot="1" x14ac:dyDescent="0.45">
      <c r="A88" s="24">
        <v>83</v>
      </c>
      <c r="B88" s="54"/>
      <c r="C88" s="55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11">
        <f t="shared" si="5"/>
        <v>0</v>
      </c>
      <c r="M88" s="7"/>
      <c r="N88" s="76" t="str">
        <f t="shared" si="6"/>
        <v>Није положио(ла)</v>
      </c>
      <c r="O88" s="51">
        <f t="shared" si="7"/>
        <v>5</v>
      </c>
      <c r="P88" s="1"/>
    </row>
    <row r="89" spans="1:16" ht="14.25" thickBot="1" x14ac:dyDescent="0.45">
      <c r="A89" s="24">
        <v>84</v>
      </c>
      <c r="B89" s="54"/>
      <c r="C89" s="55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11">
        <f t="shared" si="5"/>
        <v>0</v>
      </c>
      <c r="M89" s="7"/>
      <c r="N89" s="76" t="str">
        <f t="shared" si="6"/>
        <v>Није положио(ла)</v>
      </c>
      <c r="O89" s="51">
        <f t="shared" si="7"/>
        <v>5</v>
      </c>
      <c r="P89" s="1"/>
    </row>
    <row r="90" spans="1:16" ht="14.25" thickBot="1" x14ac:dyDescent="0.45">
      <c r="A90" s="24">
        <v>85</v>
      </c>
      <c r="B90" s="54"/>
      <c r="C90" s="55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11">
        <f t="shared" si="5"/>
        <v>0</v>
      </c>
      <c r="M90" s="7"/>
      <c r="N90" s="76" t="str">
        <f t="shared" si="6"/>
        <v>Није положио(ла)</v>
      </c>
      <c r="O90" s="51">
        <f t="shared" si="7"/>
        <v>5</v>
      </c>
      <c r="P90" s="1"/>
    </row>
    <row r="91" spans="1:16" ht="14.25" thickBot="1" x14ac:dyDescent="0.45">
      <c r="A91" s="24">
        <v>86</v>
      </c>
      <c r="B91" s="54"/>
      <c r="C91" s="55"/>
      <c r="D91" s="31"/>
      <c r="E91" s="32"/>
      <c r="F91" s="31"/>
      <c r="G91" s="31"/>
      <c r="H91" s="31"/>
      <c r="I91" s="11">
        <f t="shared" si="4"/>
        <v>0</v>
      </c>
      <c r="J91" s="39"/>
      <c r="K91" s="39"/>
      <c r="L91" s="11">
        <f t="shared" si="5"/>
        <v>0</v>
      </c>
      <c r="M91" s="7"/>
      <c r="N91" s="76" t="str">
        <f t="shared" si="6"/>
        <v>Није положио(ла)</v>
      </c>
      <c r="O91" s="51">
        <f t="shared" si="7"/>
        <v>5</v>
      </c>
      <c r="P91" s="1"/>
    </row>
    <row r="92" spans="1:16" ht="14.25" thickBot="1" x14ac:dyDescent="0.45">
      <c r="A92" s="24">
        <v>87</v>
      </c>
      <c r="B92" s="54"/>
      <c r="C92" s="55"/>
      <c r="D92" s="31"/>
      <c r="E92" s="31"/>
      <c r="F92" s="31"/>
      <c r="G92" s="31"/>
      <c r="H92" s="31"/>
      <c r="I92" s="11">
        <f t="shared" si="4"/>
        <v>0</v>
      </c>
      <c r="J92" s="39"/>
      <c r="K92" s="39"/>
      <c r="L92" s="11">
        <f t="shared" si="5"/>
        <v>0</v>
      </c>
      <c r="M92" s="7"/>
      <c r="N92" s="76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88</v>
      </c>
      <c r="B93" s="54"/>
      <c r="C93" s="55"/>
      <c r="D93" s="31"/>
      <c r="E93" s="31"/>
      <c r="F93" s="34"/>
      <c r="G93" s="31"/>
      <c r="H93" s="31"/>
      <c r="I93" s="11">
        <f t="shared" si="4"/>
        <v>0</v>
      </c>
      <c r="J93" s="39"/>
      <c r="K93" s="39"/>
      <c r="L93" s="11">
        <f t="shared" si="5"/>
        <v>0</v>
      </c>
      <c r="M93" s="7"/>
      <c r="N93" s="76" t="str">
        <f t="shared" si="6"/>
        <v>Није положио(ла)</v>
      </c>
      <c r="O93" s="51">
        <f t="shared" si="7"/>
        <v>5</v>
      </c>
      <c r="P93" s="1"/>
    </row>
    <row r="94" spans="1:16" ht="14.25" thickBot="1" x14ac:dyDescent="0.45">
      <c r="A94" s="24">
        <v>89</v>
      </c>
      <c r="B94" s="54"/>
      <c r="C94" s="55"/>
      <c r="D94" s="31"/>
      <c r="E94" s="31"/>
      <c r="F94" s="32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76" t="str">
        <f t="shared" si="6"/>
        <v>Није положио(ла)</v>
      </c>
      <c r="O94" s="51">
        <f t="shared" si="7"/>
        <v>5</v>
      </c>
      <c r="P94" s="1"/>
    </row>
    <row r="95" spans="1:16" ht="14.25" thickBot="1" x14ac:dyDescent="0.45">
      <c r="A95" s="24">
        <v>90</v>
      </c>
      <c r="B95" s="54"/>
      <c r="C95" s="55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11">
        <f t="shared" si="5"/>
        <v>0</v>
      </c>
      <c r="M95" s="7"/>
      <c r="N95" s="76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91</v>
      </c>
      <c r="B96" s="54"/>
      <c r="C96" s="55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11">
        <f t="shared" si="5"/>
        <v>0</v>
      </c>
      <c r="M96" s="7"/>
      <c r="N96" s="76" t="str">
        <f t="shared" si="6"/>
        <v>Није положио(ла)</v>
      </c>
      <c r="O96" s="51">
        <f t="shared" si="7"/>
        <v>5</v>
      </c>
      <c r="P96" s="1"/>
    </row>
    <row r="97" spans="1:16" ht="14.25" thickBot="1" x14ac:dyDescent="0.45">
      <c r="A97" s="24">
        <v>92</v>
      </c>
      <c r="B97" s="54"/>
      <c r="C97" s="55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11">
        <f t="shared" si="5"/>
        <v>0</v>
      </c>
      <c r="M97" s="7"/>
      <c r="N97" s="76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93</v>
      </c>
      <c r="B98" s="54"/>
      <c r="C98" s="55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11">
        <f t="shared" si="5"/>
        <v>0</v>
      </c>
      <c r="M98" s="7"/>
      <c r="N98" s="76" t="str">
        <f t="shared" si="6"/>
        <v>Није положио(ла)</v>
      </c>
      <c r="O98" s="51">
        <f t="shared" si="7"/>
        <v>5</v>
      </c>
      <c r="P98" s="1"/>
    </row>
    <row r="99" spans="1:16" ht="14.25" thickBot="1" x14ac:dyDescent="0.45">
      <c r="A99" s="24">
        <v>94</v>
      </c>
      <c r="B99" s="54"/>
      <c r="C99" s="55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11">
        <f t="shared" si="5"/>
        <v>0</v>
      </c>
      <c r="M99" s="7"/>
      <c r="N99" s="76" t="str">
        <f t="shared" si="6"/>
        <v>Није положио(ла)</v>
      </c>
      <c r="O99" s="51">
        <f t="shared" si="7"/>
        <v>5</v>
      </c>
      <c r="P99" s="1"/>
    </row>
    <row r="100" spans="1:16" ht="14.25" thickBot="1" x14ac:dyDescent="0.45">
      <c r="A100" s="24">
        <v>95</v>
      </c>
      <c r="B100" s="54"/>
      <c r="C100" s="55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11">
        <f t="shared" si="5"/>
        <v>0</v>
      </c>
      <c r="M100" s="7"/>
      <c r="N100" s="76" t="str">
        <f t="shared" si="6"/>
        <v>Није положио(ла)</v>
      </c>
      <c r="O100" s="51">
        <f t="shared" si="7"/>
        <v>5</v>
      </c>
      <c r="P100" s="1"/>
    </row>
    <row r="101" spans="1:16" ht="14.25" thickBot="1" x14ac:dyDescent="0.45">
      <c r="A101" s="24">
        <v>96</v>
      </c>
      <c r="B101" s="54"/>
      <c r="C101" s="55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11">
        <f t="shared" si="5"/>
        <v>0</v>
      </c>
      <c r="M101" s="7"/>
      <c r="N101" s="76" t="str">
        <f t="shared" si="6"/>
        <v>Није положио(ла)</v>
      </c>
      <c r="O101" s="51">
        <f t="shared" si="7"/>
        <v>5</v>
      </c>
      <c r="P101" s="1"/>
    </row>
    <row r="102" spans="1:16" ht="14.25" thickBot="1" x14ac:dyDescent="0.45">
      <c r="A102" s="24">
        <v>97</v>
      </c>
      <c r="B102" s="54"/>
      <c r="C102" s="55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11">
        <f t="shared" si="5"/>
        <v>0</v>
      </c>
      <c r="M102" s="7"/>
      <c r="N102" s="76" t="str">
        <f t="shared" si="6"/>
        <v>Није положио(ла)</v>
      </c>
      <c r="O102" s="51">
        <f t="shared" si="7"/>
        <v>5</v>
      </c>
      <c r="P102" s="1"/>
    </row>
    <row r="103" spans="1:16" ht="14.25" thickBot="1" x14ac:dyDescent="0.45">
      <c r="A103" s="24">
        <v>98</v>
      </c>
      <c r="B103" s="54"/>
      <c r="C103" s="55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11">
        <f t="shared" si="5"/>
        <v>0</v>
      </c>
      <c r="M103" s="7"/>
      <c r="N103" s="76" t="str">
        <f t="shared" si="6"/>
        <v>Није положио(ла)</v>
      </c>
      <c r="O103" s="51">
        <f t="shared" si="7"/>
        <v>5</v>
      </c>
      <c r="P103" s="1"/>
    </row>
    <row r="104" spans="1:16" ht="14.25" thickBot="1" x14ac:dyDescent="0.45">
      <c r="A104" s="24">
        <v>99</v>
      </c>
      <c r="B104" s="54"/>
      <c r="C104" s="55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11">
        <f t="shared" si="5"/>
        <v>0</v>
      </c>
      <c r="M104" s="7"/>
      <c r="N104" s="76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100</v>
      </c>
      <c r="B105" s="54"/>
      <c r="C105" s="55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11">
        <f t="shared" si="5"/>
        <v>0</v>
      </c>
      <c r="M105" s="7"/>
      <c r="N105" s="76" t="str">
        <f t="shared" si="6"/>
        <v>Није положио(ла)</v>
      </c>
      <c r="O105" s="51">
        <f t="shared" si="7"/>
        <v>5</v>
      </c>
      <c r="P105" s="1"/>
    </row>
    <row r="106" spans="1:16" ht="14.25" thickBot="1" x14ac:dyDescent="0.45">
      <c r="A106" s="24">
        <v>101</v>
      </c>
      <c r="B106" s="54"/>
      <c r="C106" s="55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11">
        <f t="shared" si="5"/>
        <v>0</v>
      </c>
      <c r="M106" s="7"/>
      <c r="N106" s="76" t="str">
        <f t="shared" si="6"/>
        <v>Није положио(ла)</v>
      </c>
      <c r="O106" s="51">
        <f t="shared" si="7"/>
        <v>5</v>
      </c>
      <c r="P106" s="1"/>
    </row>
    <row r="107" spans="1:16" ht="14.25" thickBot="1" x14ac:dyDescent="0.45">
      <c r="A107" s="24">
        <v>102</v>
      </c>
      <c r="B107" s="54"/>
      <c r="C107" s="55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11">
        <f t="shared" si="5"/>
        <v>0</v>
      </c>
      <c r="M107" s="7"/>
      <c r="N107" s="76" t="str">
        <f t="shared" si="6"/>
        <v>Није положио(ла)</v>
      </c>
      <c r="O107" s="51">
        <f t="shared" si="7"/>
        <v>5</v>
      </c>
      <c r="P107" s="1"/>
    </row>
    <row r="108" spans="1:16" ht="14.25" thickBot="1" x14ac:dyDescent="0.45">
      <c r="A108" s="24">
        <v>103</v>
      </c>
      <c r="B108" s="54"/>
      <c r="C108" s="55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11">
        <f t="shared" si="5"/>
        <v>0</v>
      </c>
      <c r="M108" s="7"/>
      <c r="N108" s="76" t="str">
        <f t="shared" si="6"/>
        <v>Није положио(ла)</v>
      </c>
      <c r="O108" s="51">
        <f t="shared" si="7"/>
        <v>5</v>
      </c>
      <c r="P108" s="1"/>
    </row>
    <row r="109" spans="1:16" ht="14.25" thickBot="1" x14ac:dyDescent="0.45">
      <c r="A109" s="24">
        <v>104</v>
      </c>
      <c r="B109" s="54"/>
      <c r="C109" s="55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11">
        <f t="shared" si="5"/>
        <v>0</v>
      </c>
      <c r="M109" s="7"/>
      <c r="N109" s="76" t="str">
        <f t="shared" si="6"/>
        <v>Није положио(ла)</v>
      </c>
      <c r="O109" s="51">
        <f t="shared" si="7"/>
        <v>5</v>
      </c>
      <c r="P109" s="1"/>
    </row>
    <row r="110" spans="1:16" ht="14.25" thickBot="1" x14ac:dyDescent="0.45">
      <c r="A110" s="24">
        <v>105</v>
      </c>
      <c r="B110" s="54"/>
      <c r="C110" s="55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11">
        <f t="shared" si="5"/>
        <v>0</v>
      </c>
      <c r="M110" s="7"/>
      <c r="N110" s="76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106</v>
      </c>
      <c r="B111" s="54"/>
      <c r="C111" s="55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11">
        <f t="shared" si="5"/>
        <v>0</v>
      </c>
      <c r="M111" s="7"/>
      <c r="N111" s="76" t="str">
        <f t="shared" si="6"/>
        <v>Није положио(ла)</v>
      </c>
      <c r="O111" s="51">
        <f t="shared" si="7"/>
        <v>5</v>
      </c>
      <c r="P111" s="1"/>
    </row>
    <row r="112" spans="1:16" ht="14.25" thickBot="1" x14ac:dyDescent="0.45">
      <c r="A112" s="24">
        <v>107</v>
      </c>
      <c r="B112" s="54"/>
      <c r="C112" s="55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11">
        <f t="shared" si="5"/>
        <v>0</v>
      </c>
      <c r="M112" s="7"/>
      <c r="N112" s="76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108</v>
      </c>
      <c r="B113" s="54"/>
      <c r="C113" s="55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11">
        <f t="shared" si="5"/>
        <v>0</v>
      </c>
      <c r="M113" s="7"/>
      <c r="N113" s="76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109</v>
      </c>
      <c r="B114" s="54"/>
      <c r="C114" s="55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76" t="str">
        <f t="shared" si="6"/>
        <v>Није положио(ла)</v>
      </c>
      <c r="O114" s="51">
        <f t="shared" si="7"/>
        <v>5</v>
      </c>
      <c r="P114" s="1"/>
    </row>
    <row r="115" spans="1:16" ht="14.25" thickBot="1" x14ac:dyDescent="0.45">
      <c r="A115" s="24">
        <v>110</v>
      </c>
      <c r="B115" s="54"/>
      <c r="C115" s="55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11">
        <f t="shared" si="5"/>
        <v>0</v>
      </c>
      <c r="M115" s="7"/>
      <c r="N115" s="76" t="str">
        <f t="shared" si="6"/>
        <v>Није положио(ла)</v>
      </c>
      <c r="O115" s="51">
        <f t="shared" si="7"/>
        <v>5</v>
      </c>
      <c r="P115" s="1"/>
    </row>
    <row r="116" spans="1:16" ht="14.25" thickBot="1" x14ac:dyDescent="0.45">
      <c r="A116" s="24">
        <v>111</v>
      </c>
      <c r="B116" s="54"/>
      <c r="C116" s="55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11">
        <f t="shared" si="5"/>
        <v>0</v>
      </c>
      <c r="M116" s="7"/>
      <c r="N116" s="76" t="str">
        <f t="shared" si="6"/>
        <v>Није положио(ла)</v>
      </c>
      <c r="O116" s="51">
        <f t="shared" si="7"/>
        <v>5</v>
      </c>
      <c r="P116" s="1"/>
    </row>
    <row r="117" spans="1:16" ht="14.25" thickBot="1" x14ac:dyDescent="0.45">
      <c r="A117" s="24">
        <v>112</v>
      </c>
      <c r="B117" s="54"/>
      <c r="C117" s="55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11">
        <f t="shared" si="5"/>
        <v>0</v>
      </c>
      <c r="M117" s="7"/>
      <c r="N117" s="76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113</v>
      </c>
      <c r="B118" s="54"/>
      <c r="C118" s="55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11">
        <f t="shared" si="5"/>
        <v>0</v>
      </c>
      <c r="M118" s="7"/>
      <c r="N118" s="76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114</v>
      </c>
      <c r="B119" s="54"/>
      <c r="C119" s="55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11">
        <f t="shared" si="5"/>
        <v>0</v>
      </c>
      <c r="M119" s="7"/>
      <c r="N119" s="76" t="str">
        <f t="shared" si="6"/>
        <v>Није положио(ла)</v>
      </c>
      <c r="O119" s="51">
        <f t="shared" si="7"/>
        <v>5</v>
      </c>
      <c r="P119" s="1"/>
    </row>
    <row r="120" spans="1:16" ht="14.25" thickBot="1" x14ac:dyDescent="0.45">
      <c r="A120" s="24">
        <v>115</v>
      </c>
      <c r="B120" s="54"/>
      <c r="C120" s="55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11">
        <f t="shared" si="5"/>
        <v>0</v>
      </c>
      <c r="M120" s="7"/>
      <c r="N120" s="76" t="str">
        <f t="shared" si="6"/>
        <v>Није положио(ла)</v>
      </c>
      <c r="O120" s="51">
        <f t="shared" si="7"/>
        <v>5</v>
      </c>
      <c r="P120" s="1"/>
    </row>
    <row r="121" spans="1:16" ht="14.25" thickBot="1" x14ac:dyDescent="0.45">
      <c r="A121" s="24">
        <v>116</v>
      </c>
      <c r="B121" s="54"/>
      <c r="C121" s="55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11">
        <f t="shared" si="5"/>
        <v>0</v>
      </c>
      <c r="M121" s="7"/>
      <c r="N121" s="76" t="str">
        <f t="shared" si="6"/>
        <v>Није положио(ла)</v>
      </c>
      <c r="O121" s="51">
        <f t="shared" si="7"/>
        <v>5</v>
      </c>
      <c r="P121" s="1"/>
    </row>
    <row r="122" spans="1:16" ht="14.25" thickBot="1" x14ac:dyDescent="0.45">
      <c r="A122" s="24">
        <v>117</v>
      </c>
      <c r="B122" s="54"/>
      <c r="C122" s="55"/>
      <c r="D122" s="31"/>
      <c r="E122" s="31"/>
      <c r="F122" s="31"/>
      <c r="G122" s="31"/>
      <c r="H122" s="31"/>
      <c r="I122" s="11">
        <f t="shared" si="4"/>
        <v>0</v>
      </c>
      <c r="J122" s="39"/>
      <c r="K122" s="39"/>
      <c r="L122" s="11">
        <f t="shared" si="5"/>
        <v>0</v>
      </c>
      <c r="M122" s="7"/>
      <c r="N122" s="76" t="str">
        <f t="shared" si="6"/>
        <v>Није положио(ла)</v>
      </c>
      <c r="O122" s="51">
        <f t="shared" si="7"/>
        <v>5</v>
      </c>
      <c r="P122" s="1"/>
    </row>
    <row r="123" spans="1:16" ht="14.25" thickBot="1" x14ac:dyDescent="0.45">
      <c r="A123" s="24">
        <v>118</v>
      </c>
      <c r="B123" s="54"/>
      <c r="C123" s="55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76" t="str">
        <f t="shared" si="6"/>
        <v>Није положио(ла)</v>
      </c>
      <c r="O123" s="51">
        <f t="shared" si="7"/>
        <v>5</v>
      </c>
      <c r="P123" s="1"/>
    </row>
    <row r="124" spans="1:16" ht="14.25" thickBot="1" x14ac:dyDescent="0.45">
      <c r="A124" s="24">
        <v>119</v>
      </c>
      <c r="B124" s="54"/>
      <c r="C124" s="55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11">
        <f t="shared" si="5"/>
        <v>0</v>
      </c>
      <c r="M124" s="7"/>
      <c r="N124" s="76" t="str">
        <f t="shared" si="6"/>
        <v>Није положио(ла)</v>
      </c>
      <c r="O124" s="51">
        <f t="shared" si="7"/>
        <v>5</v>
      </c>
      <c r="P124" s="1"/>
    </row>
    <row r="125" spans="1:16" ht="14.25" thickBot="1" x14ac:dyDescent="0.45">
      <c r="A125" s="24">
        <v>120</v>
      </c>
      <c r="B125" s="54"/>
      <c r="C125" s="55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76" t="str">
        <f t="shared" si="6"/>
        <v>Није положио(ла)</v>
      </c>
      <c r="O125" s="51">
        <f t="shared" si="7"/>
        <v>5</v>
      </c>
      <c r="P125" s="1"/>
    </row>
    <row r="126" spans="1:16" ht="14.25" thickBot="1" x14ac:dyDescent="0.45">
      <c r="A126" s="24">
        <v>121</v>
      </c>
      <c r="B126" s="54"/>
      <c r="C126" s="55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76" t="str">
        <f t="shared" si="6"/>
        <v>Није положио(ла)</v>
      </c>
      <c r="O126" s="51">
        <f t="shared" si="7"/>
        <v>5</v>
      </c>
      <c r="P126" s="1"/>
    </row>
    <row r="127" spans="1:16" ht="14.25" thickBot="1" x14ac:dyDescent="0.45">
      <c r="A127" s="24">
        <v>122</v>
      </c>
      <c r="B127" s="54"/>
      <c r="C127" s="55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11">
        <f t="shared" si="5"/>
        <v>0</v>
      </c>
      <c r="M127" s="7"/>
      <c r="N127" s="76" t="str">
        <f t="shared" si="6"/>
        <v>Није положио(ла)</v>
      </c>
      <c r="O127" s="51">
        <f t="shared" si="7"/>
        <v>5</v>
      </c>
      <c r="P127" s="1"/>
    </row>
    <row r="128" spans="1:16" ht="14.25" thickBot="1" x14ac:dyDescent="0.45">
      <c r="A128" s="24">
        <v>123</v>
      </c>
      <c r="B128" s="54"/>
      <c r="C128" s="55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76" t="str">
        <f t="shared" si="6"/>
        <v>Није положио(ла)</v>
      </c>
      <c r="O128" s="51">
        <f t="shared" si="7"/>
        <v>5</v>
      </c>
      <c r="P128" s="1"/>
    </row>
    <row r="129" spans="1:16" ht="14.25" thickBot="1" x14ac:dyDescent="0.45">
      <c r="A129" s="24">
        <v>124</v>
      </c>
      <c r="B129" s="54"/>
      <c r="C129" s="55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76" t="str">
        <f t="shared" si="6"/>
        <v>Није положио(ла)</v>
      </c>
      <c r="O129" s="51">
        <f t="shared" si="7"/>
        <v>5</v>
      </c>
      <c r="P129" s="1"/>
    </row>
    <row r="130" spans="1:16" ht="14.25" thickBot="1" x14ac:dyDescent="0.45">
      <c r="A130" s="24">
        <v>125</v>
      </c>
      <c r="B130" s="54"/>
      <c r="C130" s="55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11">
        <f t="shared" si="5"/>
        <v>0</v>
      </c>
      <c r="M130" s="7"/>
      <c r="N130" s="76" t="str">
        <f t="shared" si="6"/>
        <v>Није положио(ла)</v>
      </c>
      <c r="O130" s="51">
        <f t="shared" si="7"/>
        <v>5</v>
      </c>
      <c r="P130" s="1"/>
    </row>
    <row r="131" spans="1:16" ht="14.25" thickBot="1" x14ac:dyDescent="0.45">
      <c r="A131" s="24">
        <v>126</v>
      </c>
      <c r="B131" s="54"/>
      <c r="C131" s="55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11">
        <f t="shared" si="5"/>
        <v>0</v>
      </c>
      <c r="M131" s="7"/>
      <c r="N131" s="76" t="str">
        <f t="shared" si="6"/>
        <v>Није положио(ла)</v>
      </c>
      <c r="O131" s="51">
        <f t="shared" si="7"/>
        <v>5</v>
      </c>
      <c r="P131" s="1"/>
    </row>
    <row r="132" spans="1:16" ht="14.25" thickBot="1" x14ac:dyDescent="0.45">
      <c r="A132" s="24">
        <v>127</v>
      </c>
      <c r="B132" s="54"/>
      <c r="C132" s="55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11">
        <f t="shared" si="5"/>
        <v>0</v>
      </c>
      <c r="M132" s="7"/>
      <c r="N132" s="76" t="str">
        <f t="shared" si="6"/>
        <v>Није положио(ла)</v>
      </c>
      <c r="O132" s="51">
        <f t="shared" si="7"/>
        <v>5</v>
      </c>
      <c r="P132" s="1"/>
    </row>
    <row r="133" spans="1:16" ht="14.25" thickBot="1" x14ac:dyDescent="0.45">
      <c r="A133" s="24">
        <v>128</v>
      </c>
      <c r="B133" s="54"/>
      <c r="C133" s="55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76" t="str">
        <f t="shared" si="6"/>
        <v>Није положио(ла)</v>
      </c>
      <c r="O133" s="51">
        <f t="shared" si="7"/>
        <v>5</v>
      </c>
      <c r="P133" s="1"/>
    </row>
    <row r="134" spans="1:16" ht="14.25" thickBot="1" x14ac:dyDescent="0.45">
      <c r="A134" s="24">
        <v>129</v>
      </c>
      <c r="B134" s="54"/>
      <c r="C134" s="55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11">
        <f t="shared" si="5"/>
        <v>0</v>
      </c>
      <c r="M134" s="7"/>
      <c r="N134" s="76" t="str">
        <f t="shared" si="6"/>
        <v>Није положио(ла)</v>
      </c>
      <c r="O134" s="51">
        <f t="shared" si="7"/>
        <v>5</v>
      </c>
      <c r="P134" s="1"/>
    </row>
    <row r="135" spans="1:16" ht="14.25" thickBot="1" x14ac:dyDescent="0.45">
      <c r="A135" s="24">
        <v>130</v>
      </c>
      <c r="B135" s="54"/>
      <c r="C135" s="55"/>
      <c r="D135" s="31"/>
      <c r="E135" s="31"/>
      <c r="F135" s="31"/>
      <c r="G135" s="31"/>
      <c r="H135" s="31"/>
      <c r="I135" s="11">
        <f t="shared" ref="I135:I198" si="8">SUM(D135:H135)</f>
        <v>0</v>
      </c>
      <c r="J135" s="39"/>
      <c r="K135" s="39"/>
      <c r="L135" s="11">
        <f t="shared" ref="L135:L198" si="9">SUM(I135,J135,K135)</f>
        <v>0</v>
      </c>
      <c r="M135" s="7"/>
      <c r="N135" s="76" t="str">
        <f t="shared" ref="N135:N198" si="10">IF(L135&gt;50.499,L135,"Није положио(ла)")</f>
        <v>Није положио(ла)</v>
      </c>
      <c r="O135" s="51">
        <f t="shared" ref="O135:O198" si="11">IF(AND(L135&lt;101,L135&gt;90.499),10,IF(AND(L135&lt;90.5,L135&gt;80.499),9,IF(AND(L135&lt;80.5,L135&gt;70.499),8,IF(AND(L135&lt;70.5,L135&gt;60.499),7,IF(AND(L135&lt;60.5,L135&gt;50.499),6,5)))))</f>
        <v>5</v>
      </c>
      <c r="P135" s="1"/>
    </row>
    <row r="136" spans="1:16" ht="14.25" thickBot="1" x14ac:dyDescent="0.45">
      <c r="A136" s="24">
        <v>131</v>
      </c>
      <c r="B136" s="54"/>
      <c r="C136" s="55"/>
      <c r="D136" s="31"/>
      <c r="E136" s="31"/>
      <c r="F136" s="31"/>
      <c r="G136" s="31"/>
      <c r="H136" s="31"/>
      <c r="I136" s="11">
        <f t="shared" si="8"/>
        <v>0</v>
      </c>
      <c r="J136" s="39"/>
      <c r="K136" s="39"/>
      <c r="L136" s="11">
        <f t="shared" si="9"/>
        <v>0</v>
      </c>
      <c r="M136" s="7"/>
      <c r="N136" s="76" t="str">
        <f t="shared" si="10"/>
        <v>Није положио(ла)</v>
      </c>
      <c r="O136" s="51">
        <f t="shared" si="11"/>
        <v>5</v>
      </c>
      <c r="P136" s="1"/>
    </row>
    <row r="137" spans="1:16" ht="14.25" thickBot="1" x14ac:dyDescent="0.45">
      <c r="A137" s="24">
        <v>132</v>
      </c>
      <c r="B137" s="54"/>
      <c r="C137" s="55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76" t="str">
        <f t="shared" si="10"/>
        <v>Није положио(ла)</v>
      </c>
      <c r="O137" s="51">
        <f t="shared" si="11"/>
        <v>5</v>
      </c>
      <c r="P137" s="1"/>
    </row>
    <row r="138" spans="1:16" ht="14.25" thickBot="1" x14ac:dyDescent="0.45">
      <c r="A138" s="24">
        <v>133</v>
      </c>
      <c r="B138" s="54"/>
      <c r="C138" s="55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11">
        <f t="shared" si="9"/>
        <v>0</v>
      </c>
      <c r="M138" s="7"/>
      <c r="N138" s="76" t="str">
        <f t="shared" si="10"/>
        <v>Није положио(ла)</v>
      </c>
      <c r="O138" s="51">
        <f t="shared" si="11"/>
        <v>5</v>
      </c>
      <c r="P138" s="1"/>
    </row>
    <row r="139" spans="1:16" ht="14.25" thickBot="1" x14ac:dyDescent="0.45">
      <c r="A139" s="24">
        <v>134</v>
      </c>
      <c r="B139" s="54"/>
      <c r="C139" s="55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11">
        <f t="shared" si="9"/>
        <v>0</v>
      </c>
      <c r="M139" s="7"/>
      <c r="N139" s="76" t="str">
        <f t="shared" si="10"/>
        <v>Није положио(ла)</v>
      </c>
      <c r="O139" s="51">
        <f t="shared" si="11"/>
        <v>5</v>
      </c>
      <c r="P139" s="1"/>
    </row>
    <row r="140" spans="1:16" ht="14.25" thickBot="1" x14ac:dyDescent="0.45">
      <c r="A140" s="24">
        <v>135</v>
      </c>
      <c r="B140" s="54"/>
      <c r="C140" s="55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11">
        <f t="shared" si="9"/>
        <v>0</v>
      </c>
      <c r="M140" s="7"/>
      <c r="N140" s="76" t="str">
        <f t="shared" si="10"/>
        <v>Није положио(ла)</v>
      </c>
      <c r="O140" s="51">
        <f t="shared" si="11"/>
        <v>5</v>
      </c>
      <c r="P140" s="1"/>
    </row>
    <row r="141" spans="1:16" ht="14.25" thickBot="1" x14ac:dyDescent="0.45">
      <c r="A141" s="24">
        <v>136</v>
      </c>
      <c r="B141" s="54"/>
      <c r="C141" s="55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11">
        <f t="shared" si="9"/>
        <v>0</v>
      </c>
      <c r="M141" s="7"/>
      <c r="N141" s="76" t="str">
        <f t="shared" si="10"/>
        <v>Није положио(ла)</v>
      </c>
      <c r="O141" s="51">
        <f t="shared" si="11"/>
        <v>5</v>
      </c>
      <c r="P141" s="1"/>
    </row>
    <row r="142" spans="1:16" ht="14.25" thickBot="1" x14ac:dyDescent="0.45">
      <c r="A142" s="24">
        <v>137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76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138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76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139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76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140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76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141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76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142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76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143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76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144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76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145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76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146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76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147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76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148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76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149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76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150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76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151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76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152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76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153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76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154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76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155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76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156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76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157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76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158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76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159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76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160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76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161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76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162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76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163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76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164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76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165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76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166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76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167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76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168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76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169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76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170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76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171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76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172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76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173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76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174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76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175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76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176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76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177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76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178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76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179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76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180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76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181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76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182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76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183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76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184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76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185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76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186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76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187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76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188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76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189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76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190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76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191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76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192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76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193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76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194</v>
      </c>
      <c r="B199" s="54"/>
      <c r="C199" s="55"/>
      <c r="D199" s="31"/>
      <c r="E199" s="31"/>
      <c r="F199" s="31"/>
      <c r="G199" s="31"/>
      <c r="H199" s="31"/>
      <c r="I199" s="11">
        <f>SUM(D199:H199)</f>
        <v>0</v>
      </c>
      <c r="J199" s="39"/>
      <c r="K199" s="39"/>
      <c r="L199" s="11">
        <f t="shared" ref="L199:L206" si="12">SUM(I199,J199,K199)</f>
        <v>0</v>
      </c>
      <c r="M199" s="7"/>
      <c r="N199" s="76" t="str">
        <f t="shared" ref="N199:N208" si="13">IF(L199&gt;50.499,L199,"Није положио(ла)")</f>
        <v>Није положио(ла)</v>
      </c>
      <c r="O199" s="51">
        <f t="shared" ref="O199:O208" si="14">IF(AND(L199&lt;101,L199&gt;90.499),10,IF(AND(L199&lt;90.5,L199&gt;80.499),9,IF(AND(L199&lt;80.5,L199&gt;70.499),8,IF(AND(L199&lt;70.5,L199&gt;60.499),7,IF(AND(L199&lt;60.5,L199&gt;50.499),6,5)))))</f>
        <v>5</v>
      </c>
      <c r="P199" s="1"/>
    </row>
    <row r="200" spans="1:16" ht="14.25" thickBot="1" x14ac:dyDescent="0.45">
      <c r="A200" s="24">
        <v>195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si="12"/>
        <v>0</v>
      </c>
      <c r="M200" s="7"/>
      <c r="N200" s="76" t="str">
        <f t="shared" si="13"/>
        <v>Није положио(ла)</v>
      </c>
      <c r="O200" s="51">
        <f t="shared" si="14"/>
        <v>5</v>
      </c>
      <c r="P200" s="1"/>
    </row>
    <row r="201" spans="1:16" ht="14.25" thickBot="1" x14ac:dyDescent="0.45">
      <c r="A201" s="24">
        <v>196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76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197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76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198</v>
      </c>
      <c r="B203" s="54"/>
      <c r="C203" s="55"/>
      <c r="D203" s="31"/>
      <c r="E203" s="31"/>
      <c r="F203" s="31"/>
      <c r="G203" s="31"/>
      <c r="H203" s="31"/>
      <c r="I203" s="11">
        <f t="shared" ref="I203:I208" si="15">SUM(D203:H203)</f>
        <v>0</v>
      </c>
      <c r="J203" s="39"/>
      <c r="K203" s="39"/>
      <c r="L203" s="11">
        <f t="shared" si="12"/>
        <v>0</v>
      </c>
      <c r="M203" s="7"/>
      <c r="N203" s="76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199</v>
      </c>
      <c r="B204" s="54"/>
      <c r="C204" s="55"/>
      <c r="D204" s="31"/>
      <c r="E204" s="31"/>
      <c r="F204" s="31"/>
      <c r="G204" s="31"/>
      <c r="H204" s="31"/>
      <c r="I204" s="11">
        <f t="shared" si="15"/>
        <v>0</v>
      </c>
      <c r="J204" s="39"/>
      <c r="K204" s="39"/>
      <c r="L204" s="11">
        <f t="shared" si="12"/>
        <v>0</v>
      </c>
      <c r="M204" s="7"/>
      <c r="N204" s="76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200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76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201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76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202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1"/>
      <c r="K207" s="31"/>
      <c r="L207" s="11">
        <f>SUM(I207,J207,K207)</f>
        <v>0</v>
      </c>
      <c r="M207" s="7"/>
      <c r="N207" s="76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203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76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204</v>
      </c>
      <c r="B209" s="54"/>
      <c r="C209" s="55"/>
      <c r="D209" s="31"/>
      <c r="E209" s="31"/>
      <c r="F209" s="31"/>
      <c r="G209" s="31"/>
      <c r="H209" s="31"/>
      <c r="I209" s="11">
        <f t="shared" ref="I209:I266" si="16">SUM(D209:H209)</f>
        <v>0</v>
      </c>
      <c r="J209" s="31"/>
      <c r="K209" s="31"/>
      <c r="L209" s="11">
        <f t="shared" ref="L209:L266" si="17">SUM(I209,J209,K209)</f>
        <v>0</v>
      </c>
      <c r="M209" s="7"/>
      <c r="N209" s="76" t="str">
        <f t="shared" ref="N209:N266" si="18">IF(L209&gt;50.499,L209,"Није положио(ла)")</f>
        <v>Није положио(ла)</v>
      </c>
      <c r="O209" s="51">
        <f t="shared" ref="O209:O266" si="19">IF(AND(L209&lt;101,L209&gt;90.499),10,IF(AND(L209&lt;90.5,L209&gt;80.499),9,IF(AND(L209&lt;80.5,L209&gt;70.499),8,IF(AND(L209&lt;70.5,L209&gt;60.499),7,IF(AND(L209&lt;60.5,L209&gt;50.499),6,5)))))</f>
        <v>5</v>
      </c>
      <c r="P209" s="1"/>
    </row>
    <row r="210" spans="1:16" ht="14.25" thickBot="1" x14ac:dyDescent="0.45">
      <c r="A210" s="24">
        <v>205</v>
      </c>
      <c r="B210" s="54"/>
      <c r="C210" s="55"/>
      <c r="D210" s="31"/>
      <c r="E210" s="31"/>
      <c r="F210" s="31"/>
      <c r="G210" s="31"/>
      <c r="H210" s="31"/>
      <c r="I210" s="11">
        <f t="shared" si="16"/>
        <v>0</v>
      </c>
      <c r="J210" s="31"/>
      <c r="K210" s="31"/>
      <c r="L210" s="11">
        <f t="shared" si="17"/>
        <v>0</v>
      </c>
      <c r="M210" s="7"/>
      <c r="N210" s="76" t="str">
        <f t="shared" si="18"/>
        <v>Није положио(ла)</v>
      </c>
      <c r="O210" s="51">
        <f t="shared" si="19"/>
        <v>5</v>
      </c>
      <c r="P210" s="1"/>
    </row>
    <row r="211" spans="1:16" ht="14.25" thickBot="1" x14ac:dyDescent="0.45">
      <c r="A211" s="24">
        <v>206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76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207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76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208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76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209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76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210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76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211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76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212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76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213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76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214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76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215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76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216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76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217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76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218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76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219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76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220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76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221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76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222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76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223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76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224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76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225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76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226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76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227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76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228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76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229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76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230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76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231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76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232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76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233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76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234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76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235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76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236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76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237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76" t="str">
        <f t="shared" si="18"/>
        <v>Није положио(ла)</v>
      </c>
      <c r="O242" s="51">
        <f t="shared" si="19"/>
        <v>5</v>
      </c>
      <c r="P242" s="1"/>
    </row>
    <row r="243" spans="1:16" ht="13.9" x14ac:dyDescent="0.4">
      <c r="A243" s="24">
        <v>238</v>
      </c>
      <c r="B243" s="50"/>
      <c r="C243" s="50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76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239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76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240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76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241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76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242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76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243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76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244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76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245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76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246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76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247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76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248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76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249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76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250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76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251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76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252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76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253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76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254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76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255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76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256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76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257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76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258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76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259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76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260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76" t="str">
        <f t="shared" si="18"/>
        <v>Није положио(ла)</v>
      </c>
      <c r="O265" s="51">
        <f t="shared" si="19"/>
        <v>5</v>
      </c>
      <c r="P265" s="1"/>
    </row>
    <row r="266" spans="1:16" ht="14.25" thickBot="1" x14ac:dyDescent="0.45">
      <c r="A266" s="25">
        <v>261</v>
      </c>
      <c r="B266" s="52"/>
      <c r="C266" s="52"/>
      <c r="D266" s="35"/>
      <c r="E266" s="35"/>
      <c r="F266" s="35"/>
      <c r="G266" s="35"/>
      <c r="H266" s="35"/>
      <c r="I266" s="13">
        <f t="shared" si="16"/>
        <v>0</v>
      </c>
      <c r="J266" s="35"/>
      <c r="K266" s="35"/>
      <c r="L266" s="13">
        <f t="shared" si="17"/>
        <v>0</v>
      </c>
      <c r="M266" s="8"/>
      <c r="N266" s="78" t="str">
        <f t="shared" si="18"/>
        <v>Није положио(ла)</v>
      </c>
      <c r="O266" s="53">
        <f t="shared" si="19"/>
        <v>5</v>
      </c>
      <c r="P266" s="1"/>
    </row>
    <row r="267" spans="1:16" x14ac:dyDescent="0.45">
      <c r="A267" s="49"/>
      <c r="B267" s="47"/>
      <c r="C267" s="47"/>
      <c r="D267" s="47"/>
      <c r="E267" s="47"/>
      <c r="F267" s="47"/>
      <c r="G267" s="47"/>
      <c r="H267" s="47"/>
      <c r="I267" s="48"/>
      <c r="J267" s="47"/>
      <c r="K267" s="47"/>
      <c r="L267" s="48"/>
      <c r="M267" s="47"/>
      <c r="N267" s="48"/>
      <c r="O267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6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6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6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2023-02-10T12:45:00Z</dcterms:modified>
</cp:coreProperties>
</file>