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756" yWindow="36" windowWidth="14508" windowHeight="12240"/>
  </bookViews>
  <sheets>
    <sheet name="Поени" sheetId="1" r:id="rId1"/>
  </sheets>
  <definedNames>
    <definedName name="_xlnm.Print_Area" localSheetId="0">Поени!$A$4:$O$122</definedName>
  </definedNames>
  <calcPr calcId="124519"/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/>
  <c r="N267" s="1"/>
  <c r="I208"/>
  <c r="L208"/>
  <c r="N208" s="1"/>
  <c r="I209"/>
  <c r="L209"/>
  <c r="N209" s="1"/>
  <c r="I204"/>
  <c r="L204"/>
  <c r="N204" s="1"/>
  <c r="I205"/>
  <c r="L205"/>
  <c r="N205" s="1"/>
  <c r="I206"/>
  <c r="L206"/>
  <c r="N206" s="1"/>
  <c r="I207"/>
  <c r="L207"/>
  <c r="N207" s="1"/>
  <c r="I123"/>
  <c r="L123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N160" s="1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8"/>
  <c r="L8" s="1"/>
  <c r="N8" s="1"/>
  <c r="I9"/>
  <c r="L9" s="1"/>
  <c r="I10"/>
  <c r="L10" s="1"/>
  <c r="I11"/>
  <c r="I12"/>
  <c r="L12" s="1"/>
  <c r="I13"/>
  <c r="L13" s="1"/>
  <c r="I14"/>
  <c r="L14" s="1"/>
  <c r="I15"/>
  <c r="L15" s="1"/>
  <c r="I16"/>
  <c r="I17"/>
  <c r="L17" s="1"/>
  <c r="I18"/>
  <c r="L18" s="1"/>
  <c r="I19"/>
  <c r="L19" s="1"/>
  <c r="N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I25"/>
  <c r="L25" s="1"/>
  <c r="I26"/>
  <c r="L26" s="1"/>
  <c r="N26" s="1"/>
  <c r="I27"/>
  <c r="L27" s="1"/>
  <c r="I28"/>
  <c r="L28" s="1"/>
  <c r="N28" s="1"/>
  <c r="I29"/>
  <c r="L29" s="1"/>
  <c r="I30"/>
  <c r="L30" s="1"/>
  <c r="N30" s="1"/>
  <c r="I31"/>
  <c r="I32"/>
  <c r="L32" s="1"/>
  <c r="N32" s="1"/>
  <c r="I33"/>
  <c r="L33" s="1"/>
  <c r="I34"/>
  <c r="L34" s="1"/>
  <c r="N34" s="1"/>
  <c r="I35"/>
  <c r="L35" s="1"/>
  <c r="I36"/>
  <c r="L36" s="1"/>
  <c r="N36" s="1"/>
  <c r="I37"/>
  <c r="L37" s="1"/>
  <c r="I38"/>
  <c r="L38" s="1"/>
  <c r="N38" s="1"/>
  <c r="I39"/>
  <c r="L39" s="1"/>
  <c r="I40"/>
  <c r="L40" s="1"/>
  <c r="N40" s="1"/>
  <c r="I41"/>
  <c r="L41" s="1"/>
  <c r="I42"/>
  <c r="L42" s="1"/>
  <c r="N42" s="1"/>
  <c r="I43"/>
  <c r="L43" s="1"/>
  <c r="I44"/>
  <c r="L44" s="1"/>
  <c r="N44" s="1"/>
  <c r="I45"/>
  <c r="L45" s="1"/>
  <c r="I46"/>
  <c r="L46" s="1"/>
  <c r="N46" s="1"/>
  <c r="I47"/>
  <c r="L47" s="1"/>
  <c r="I48"/>
  <c r="L48" s="1"/>
  <c r="N48" s="1"/>
  <c r="I49"/>
  <c r="I50"/>
  <c r="L50" s="1"/>
  <c r="N50" s="1"/>
  <c r="I51"/>
  <c r="I52"/>
  <c r="L52" s="1"/>
  <c r="N52" s="1"/>
  <c r="I53"/>
  <c r="I54"/>
  <c r="L54" s="1"/>
  <c r="N54" s="1"/>
  <c r="I55"/>
  <c r="I56"/>
  <c r="L56" s="1"/>
  <c r="N56" s="1"/>
  <c r="I57"/>
  <c r="I58"/>
  <c r="L58" s="1"/>
  <c r="N58" s="1"/>
  <c r="I59"/>
  <c r="I60"/>
  <c r="L60" s="1"/>
  <c r="N60" s="1"/>
  <c r="I61"/>
  <c r="I62"/>
  <c r="L62" s="1"/>
  <c r="N62" s="1"/>
  <c r="I63"/>
  <c r="I64"/>
  <c r="L64" s="1"/>
  <c r="N64" s="1"/>
  <c r="I65"/>
  <c r="I66"/>
  <c r="L66" s="1"/>
  <c r="N66" s="1"/>
  <c r="I67"/>
  <c r="I68"/>
  <c r="L68" s="1"/>
  <c r="N68" s="1"/>
  <c r="I69"/>
  <c r="I70"/>
  <c r="L70" s="1"/>
  <c r="N70" s="1"/>
  <c r="I71"/>
  <c r="I72"/>
  <c r="L72" s="1"/>
  <c r="N72" s="1"/>
  <c r="I73"/>
  <c r="I74"/>
  <c r="L74" s="1"/>
  <c r="N74" s="1"/>
  <c r="I75"/>
  <c r="I76"/>
  <c r="L76" s="1"/>
  <c r="N76" s="1"/>
  <c r="I77"/>
  <c r="I78"/>
  <c r="L78" s="1"/>
  <c r="N78" s="1"/>
  <c r="I79"/>
  <c r="I80"/>
  <c r="L80" s="1"/>
  <c r="N80" s="1"/>
  <c r="I81"/>
  <c r="I82"/>
  <c r="L82" s="1"/>
  <c r="N82" s="1"/>
  <c r="I83"/>
  <c r="I84"/>
  <c r="L84" s="1"/>
  <c r="N84" s="1"/>
  <c r="I85"/>
  <c r="I86"/>
  <c r="L86" s="1"/>
  <c r="N86" s="1"/>
  <c r="I87"/>
  <c r="I88"/>
  <c r="L88" s="1"/>
  <c r="N88" s="1"/>
  <c r="I89"/>
  <c r="I90"/>
  <c r="L90" s="1"/>
  <c r="N90" s="1"/>
  <c r="I91"/>
  <c r="I92"/>
  <c r="L92" s="1"/>
  <c r="N92" s="1"/>
  <c r="I93"/>
  <c r="I94"/>
  <c r="L94" s="1"/>
  <c r="N94" s="1"/>
  <c r="I95"/>
  <c r="I96"/>
  <c r="L96" s="1"/>
  <c r="N96" s="1"/>
  <c r="I97"/>
  <c r="I98"/>
  <c r="L98" s="1"/>
  <c r="N98" s="1"/>
  <c r="I99"/>
  <c r="I100"/>
  <c r="L100" s="1"/>
  <c r="N100" s="1"/>
  <c r="I101"/>
  <c r="I102"/>
  <c r="L102" s="1"/>
  <c r="N102" s="1"/>
  <c r="I103"/>
  <c r="I104"/>
  <c r="L104" s="1"/>
  <c r="N104" s="1"/>
  <c r="I105"/>
  <c r="I106"/>
  <c r="L106" s="1"/>
  <c r="N106" s="1"/>
  <c r="I107"/>
  <c r="I108"/>
  <c r="L108" s="1"/>
  <c r="N108" s="1"/>
  <c r="I109"/>
  <c r="I110"/>
  <c r="L110" s="1"/>
  <c r="N110" s="1"/>
  <c r="I111"/>
  <c r="I112"/>
  <c r="L112" s="1"/>
  <c r="N112" s="1"/>
  <c r="I113"/>
  <c r="I114"/>
  <c r="L114" s="1"/>
  <c r="N114" s="1"/>
  <c r="I115"/>
  <c r="I116"/>
  <c r="L116" s="1"/>
  <c r="N116" s="1"/>
  <c r="I117"/>
  <c r="I118"/>
  <c r="L118" s="1"/>
  <c r="N118" s="1"/>
  <c r="I119"/>
  <c r="I120"/>
  <c r="L120" s="1"/>
  <c r="N120" s="1"/>
  <c r="I121"/>
  <c r="I122"/>
  <c r="L122" s="1"/>
  <c r="N122" s="1"/>
  <c r="L11"/>
  <c r="L16"/>
  <c r="L31"/>
  <c r="L49"/>
  <c r="L51"/>
  <c r="L53"/>
  <c r="L55"/>
  <c r="L57"/>
  <c r="L59"/>
  <c r="L61"/>
  <c r="L63"/>
  <c r="L65"/>
  <c r="L67"/>
  <c r="L69"/>
  <c r="L71"/>
  <c r="L73"/>
  <c r="L75"/>
  <c r="L77"/>
  <c r="L79"/>
  <c r="L81"/>
  <c r="L83"/>
  <c r="L85"/>
  <c r="L87"/>
  <c r="L89"/>
  <c r="L91"/>
  <c r="L93"/>
  <c r="L95"/>
  <c r="L97"/>
  <c r="L99"/>
  <c r="L101"/>
  <c r="L103"/>
  <c r="L105"/>
  <c r="L107"/>
  <c r="L109"/>
  <c r="L111"/>
  <c r="L113"/>
  <c r="L115"/>
  <c r="L117"/>
  <c r="L119"/>
  <c r="L121"/>
  <c r="I7"/>
  <c r="L7" s="1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<sst xmlns="http://schemas.openxmlformats.org/spreadsheetml/2006/main" count="104" uniqueCount="104">
  <si>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</si>
  <si>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</si>
  <si>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</si>
  <si>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</si>
  <si>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</si>
  <si>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</si>
  <si>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</si>
  <si>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</si>
  <si>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</si>
  <si>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</si>
  <si>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</si>
  <si>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</si>
  <si>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</si>
  <si>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</si>
  <si>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</si>
  <si>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</si>
  <si>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</si>
  <si>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</si>
  <si>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</si>
  <si>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МЕДИЦИНСКИ РАДИОЛОГ </t>
  </si>
  <si>
    <t>2022/2023</t>
  </si>
  <si>
    <t>СРТ3522 Основи ултразвучне дијагностике</t>
  </si>
  <si>
    <r>
      <rPr>
        <sz val="10"/>
        <color rgb="FF000000"/>
        <rFont val="Times New Roman"/>
        <family val="1"/>
      </rPr>
      <t>2016/2388-III</t>
    </r>
  </si>
  <si>
    <r>
      <rPr>
        <sz val="10"/>
        <color rgb="FF000000"/>
        <rFont val="Times New Roman"/>
        <family val="1"/>
      </rPr>
      <t>Стаменковић Ненад</t>
    </r>
  </si>
  <si>
    <r>
      <rPr>
        <sz val="10"/>
        <color rgb="FF000000"/>
        <rFont val="Times New Roman"/>
        <family val="1"/>
      </rPr>
      <t>2017/3295-III</t>
    </r>
  </si>
  <si>
    <r>
      <rPr>
        <sz val="10"/>
        <color rgb="FF000000"/>
        <rFont val="Times New Roman"/>
        <family val="1"/>
      </rPr>
      <t>Белопавловић Милош</t>
    </r>
  </si>
  <si>
    <r>
      <rPr>
        <sz val="10"/>
        <color rgb="FF000000"/>
        <rFont val="Times New Roman"/>
        <family val="1"/>
      </rPr>
      <t>2018/3574-III</t>
    </r>
  </si>
  <si>
    <r>
      <rPr>
        <sz val="10"/>
        <color rgb="FF000000"/>
        <rFont val="Times New Roman"/>
        <family val="1"/>
      </rPr>
      <t>Богосављевић Владан</t>
    </r>
  </si>
  <si>
    <r>
      <rPr>
        <sz val="10"/>
        <color rgb="FF000000"/>
        <rFont val="Times New Roman"/>
        <family val="1"/>
      </rPr>
      <t>2018/3958-III</t>
    </r>
  </si>
  <si>
    <r>
      <rPr>
        <sz val="10"/>
        <color rgb="FF000000"/>
        <rFont val="Times New Roman"/>
        <family val="1"/>
      </rPr>
      <t>Марјановић Александар</t>
    </r>
  </si>
  <si>
    <r>
      <rPr>
        <sz val="10"/>
        <color rgb="FF000000"/>
        <rFont val="Times New Roman"/>
        <family val="1"/>
      </rPr>
      <t>2018/3976-III</t>
    </r>
  </si>
  <si>
    <r>
      <rPr>
        <sz val="10"/>
        <color rgb="FF000000"/>
        <rFont val="Times New Roman"/>
        <family val="1"/>
      </rPr>
      <t>Судар Лазар</t>
    </r>
  </si>
  <si>
    <r>
      <rPr>
        <sz val="10"/>
        <color rgb="FF000000"/>
        <rFont val="Times New Roman"/>
        <family val="1"/>
      </rPr>
      <t>2018/4105-III</t>
    </r>
  </si>
  <si>
    <r>
      <rPr>
        <sz val="10"/>
        <color rgb="FF000000"/>
        <rFont val="Times New Roman"/>
        <family val="1"/>
      </rPr>
      <t>Цветковић Иван</t>
    </r>
  </si>
  <si>
    <r>
      <rPr>
        <sz val="10"/>
        <color rgb="FF000000"/>
        <rFont val="Times New Roman"/>
        <family val="1"/>
      </rPr>
      <t>2019/4377-III</t>
    </r>
  </si>
  <si>
    <r>
      <rPr>
        <sz val="10"/>
        <color rgb="FF000000"/>
        <rFont val="Times New Roman"/>
        <family val="1"/>
      </rPr>
      <t>Златковић Стефан</t>
    </r>
  </si>
  <si>
    <r>
      <rPr>
        <sz val="10"/>
        <color rgb="FF000000"/>
        <rFont val="Times New Roman"/>
        <family val="1"/>
      </rPr>
      <t>2020/4636-III</t>
    </r>
  </si>
  <si>
    <r>
      <rPr>
        <sz val="10"/>
        <color rgb="FF000000"/>
        <rFont val="Times New Roman"/>
        <family val="1"/>
      </rPr>
      <t>Николов Ана</t>
    </r>
  </si>
  <si>
    <r>
      <rPr>
        <sz val="10"/>
        <color rgb="FF000000"/>
        <rFont val="Times New Roman"/>
        <family val="1"/>
      </rPr>
      <t>2020/4641-III</t>
    </r>
  </si>
  <si>
    <r>
      <rPr>
        <sz val="10"/>
        <color rgb="FF000000"/>
        <rFont val="Times New Roman"/>
        <family val="1"/>
      </rPr>
      <t>Спасић Емилија</t>
    </r>
  </si>
  <si>
    <r>
      <rPr>
        <sz val="10"/>
        <color rgb="FF000000"/>
        <rFont val="Times New Roman"/>
        <family val="1"/>
      </rPr>
      <t>2020/4646-III</t>
    </r>
  </si>
  <si>
    <r>
      <rPr>
        <sz val="10"/>
        <color rgb="FF000000"/>
        <rFont val="Times New Roman"/>
        <family val="1"/>
      </rPr>
      <t>Антић Татјана</t>
    </r>
  </si>
  <si>
    <r>
      <rPr>
        <sz val="10"/>
        <color rgb="FF000000"/>
        <rFont val="Times New Roman"/>
        <family val="1"/>
      </rPr>
      <t>2020/4653-III</t>
    </r>
  </si>
  <si>
    <r>
      <rPr>
        <sz val="10"/>
        <color rgb="FF000000"/>
        <rFont val="Times New Roman"/>
        <family val="1"/>
      </rPr>
      <t>Стефановић Елена</t>
    </r>
  </si>
  <si>
    <r>
      <rPr>
        <sz val="10"/>
        <color rgb="FF000000"/>
        <rFont val="Times New Roman"/>
        <family val="1"/>
      </rPr>
      <t>2020/4658-III</t>
    </r>
  </si>
  <si>
    <r>
      <rPr>
        <sz val="10"/>
        <color rgb="FF000000"/>
        <rFont val="Times New Roman"/>
        <family val="1"/>
      </rPr>
      <t>Лазаревић Маријана</t>
    </r>
  </si>
  <si>
    <r>
      <rPr>
        <sz val="10"/>
        <color rgb="FF000000"/>
        <rFont val="Times New Roman"/>
        <family val="1"/>
      </rPr>
      <t>2020/4667-III</t>
    </r>
  </si>
  <si>
    <r>
      <rPr>
        <sz val="10"/>
        <color rgb="FF000000"/>
        <rFont val="Times New Roman"/>
        <family val="1"/>
      </rPr>
      <t>Шиљић Николина</t>
    </r>
  </si>
  <si>
    <r>
      <rPr>
        <sz val="10"/>
        <color rgb="FF000000"/>
        <rFont val="Times New Roman"/>
        <family val="1"/>
      </rPr>
      <t>2020/4670-III</t>
    </r>
  </si>
  <si>
    <r>
      <rPr>
        <sz val="10"/>
        <color rgb="FF000000"/>
        <rFont val="Times New Roman"/>
        <family val="1"/>
      </rPr>
      <t>Томић Маријана</t>
    </r>
  </si>
  <si>
    <r>
      <rPr>
        <sz val="10"/>
        <color rgb="FF000000"/>
        <rFont val="Times New Roman"/>
        <family val="1"/>
      </rPr>
      <t>2020/4671-III</t>
    </r>
  </si>
  <si>
    <r>
      <rPr>
        <sz val="10"/>
        <color rgb="FF000000"/>
        <rFont val="Times New Roman"/>
        <family val="1"/>
      </rPr>
      <t>Милојевић Марија</t>
    </r>
  </si>
  <si>
    <r>
      <rPr>
        <sz val="10"/>
        <color rgb="FF000000"/>
        <rFont val="Times New Roman"/>
        <family val="1"/>
      </rPr>
      <t>2020/4672-III</t>
    </r>
  </si>
  <si>
    <r>
      <rPr>
        <sz val="10"/>
        <color rgb="FF000000"/>
        <rFont val="Times New Roman"/>
        <family val="1"/>
      </rPr>
      <t>Нешић Анђела</t>
    </r>
  </si>
  <si>
    <r>
      <rPr>
        <sz val="10"/>
        <color rgb="FF000000"/>
        <rFont val="Times New Roman"/>
        <family val="1"/>
      </rPr>
      <t>2020/4681-III</t>
    </r>
  </si>
  <si>
    <r>
      <rPr>
        <sz val="10"/>
        <color rgb="FF000000"/>
        <rFont val="Times New Roman"/>
        <family val="1"/>
      </rPr>
      <t>Николић Невена</t>
    </r>
  </si>
  <si>
    <r>
      <rPr>
        <sz val="10"/>
        <color rgb="FF000000"/>
        <rFont val="Times New Roman"/>
        <family val="1"/>
      </rPr>
      <t>2020/4683-III</t>
    </r>
  </si>
  <si>
    <r>
      <rPr>
        <sz val="10"/>
        <color rgb="FF000000"/>
        <rFont val="Times New Roman"/>
        <family val="1"/>
      </rPr>
      <t>Ивановић Јована</t>
    </r>
  </si>
  <si>
    <r>
      <rPr>
        <sz val="10"/>
        <color rgb="FF000000"/>
        <rFont val="Times New Roman"/>
        <family val="1"/>
      </rPr>
      <t>2020/4688-III</t>
    </r>
  </si>
  <si>
    <r>
      <rPr>
        <sz val="10"/>
        <color rgb="FF000000"/>
        <rFont val="Times New Roman"/>
        <family val="1"/>
      </rPr>
      <t>Бошковић Анђелија</t>
    </r>
  </si>
  <si>
    <r>
      <rPr>
        <sz val="10"/>
        <color rgb="FF000000"/>
        <rFont val="Times New Roman"/>
        <family val="1"/>
      </rPr>
      <t>2020/4701-III</t>
    </r>
  </si>
  <si>
    <r>
      <rPr>
        <sz val="10"/>
        <color rgb="FF000000"/>
        <rFont val="Times New Roman"/>
        <family val="1"/>
      </rPr>
      <t>Јовић Владимир</t>
    </r>
  </si>
  <si>
    <r>
      <rPr>
        <sz val="10"/>
        <color rgb="FF000000"/>
        <rFont val="Times New Roman"/>
        <family val="1"/>
      </rPr>
      <t>2020/4745-III</t>
    </r>
  </si>
  <si>
    <r>
      <rPr>
        <sz val="10"/>
        <color rgb="FF000000"/>
        <rFont val="Times New Roman"/>
        <family val="1"/>
      </rPr>
      <t>Николић Миљана</t>
    </r>
  </si>
  <si>
    <r>
      <rPr>
        <sz val="10"/>
        <color rgb="FF000000"/>
        <rFont val="Times New Roman"/>
        <family val="1"/>
      </rPr>
      <t>2020/4757-III</t>
    </r>
  </si>
  <si>
    <r>
      <rPr>
        <sz val="10"/>
        <color rgb="FF000000"/>
        <rFont val="Times New Roman"/>
        <family val="1"/>
      </rPr>
      <t>Банковић Лазар</t>
    </r>
  </si>
  <si>
    <r>
      <rPr>
        <sz val="10"/>
        <color rgb="FF000000"/>
        <rFont val="Times New Roman"/>
        <family val="1"/>
      </rPr>
      <t>2020/4760-III</t>
    </r>
  </si>
  <si>
    <r>
      <rPr>
        <sz val="10"/>
        <color rgb="FF000000"/>
        <rFont val="Times New Roman"/>
        <family val="1"/>
      </rPr>
      <t>Арсић Богдан</t>
    </r>
  </si>
  <si>
    <r>
      <rPr>
        <sz val="10"/>
        <color rgb="FF000000"/>
        <rFont val="Times New Roman"/>
        <family val="1"/>
      </rPr>
      <t>2020/4763-III</t>
    </r>
  </si>
  <si>
    <r>
      <rPr>
        <sz val="10"/>
        <color rgb="FF000000"/>
        <rFont val="Times New Roman"/>
        <family val="1"/>
      </rPr>
      <t>Алексић Мина</t>
    </r>
  </si>
  <si>
    <r>
      <rPr>
        <sz val="10"/>
        <color rgb="FF000000"/>
        <rFont val="Times New Roman"/>
        <family val="1"/>
      </rPr>
      <t>2020/4778-III</t>
    </r>
  </si>
  <si>
    <r>
      <rPr>
        <sz val="10"/>
        <color rgb="FF000000"/>
        <rFont val="Times New Roman"/>
        <family val="1"/>
      </rPr>
      <t>Јанковић Владица</t>
    </r>
  </si>
  <si>
    <r>
      <rPr>
        <sz val="10"/>
        <color rgb="FF000000"/>
        <rFont val="Times New Roman"/>
        <family val="1"/>
      </rPr>
      <t>2020/4791-III</t>
    </r>
  </si>
  <si>
    <r>
      <rPr>
        <sz val="10"/>
        <color rgb="FF000000"/>
        <rFont val="Times New Roman"/>
        <family val="1"/>
      </rPr>
      <t>Крстић Кристина</t>
    </r>
  </si>
  <si>
    <r>
      <rPr>
        <sz val="10"/>
        <color rgb="FF000000"/>
        <rFont val="Times New Roman"/>
        <family val="1"/>
      </rPr>
      <t>2020/4792-III</t>
    </r>
  </si>
  <si>
    <r>
      <rPr>
        <sz val="10"/>
        <color rgb="FF000000"/>
        <rFont val="Times New Roman"/>
        <family val="1"/>
      </rPr>
      <t>Николић Петровић Анђела</t>
    </r>
  </si>
  <si>
    <r>
      <rPr>
        <sz val="10"/>
        <color rgb="FF000000"/>
        <rFont val="Times New Roman"/>
        <family val="1"/>
      </rPr>
      <t>2020/4795-III</t>
    </r>
  </si>
  <si>
    <r>
      <rPr>
        <sz val="10"/>
        <color rgb="FF000000"/>
        <rFont val="Times New Roman"/>
        <family val="1"/>
      </rPr>
      <t>Митић Анђела</t>
    </r>
  </si>
  <si>
    <r>
      <rPr>
        <sz val="10"/>
        <color rgb="FF000000"/>
        <rFont val="Times New Roman"/>
        <family val="1"/>
      </rPr>
      <t>2020/4808-III</t>
    </r>
  </si>
  <si>
    <r>
      <rPr>
        <sz val="10"/>
        <color rgb="FF000000"/>
        <rFont val="Times New Roman"/>
        <family val="1"/>
      </rPr>
      <t>Златановић Димитрије</t>
    </r>
  </si>
  <si>
    <r>
      <rPr>
        <sz val="10"/>
        <color rgb="FF000000"/>
        <rFont val="Times New Roman"/>
        <family val="1"/>
      </rPr>
      <t>2020/4822-III</t>
    </r>
  </si>
  <si>
    <r>
      <rPr>
        <sz val="10"/>
        <color rgb="FF000000"/>
        <rFont val="Times New Roman"/>
        <family val="1"/>
      </rPr>
      <t>Шутић Анђелка</t>
    </r>
  </si>
  <si>
    <r>
      <rPr>
        <sz val="10"/>
        <color rgb="FF000000"/>
        <rFont val="Times New Roman"/>
        <family val="1"/>
      </rPr>
      <t>2020/4842-III</t>
    </r>
  </si>
  <si>
    <r>
      <rPr>
        <sz val="10"/>
        <color rgb="FF000000"/>
        <rFont val="Times New Roman"/>
        <family val="1"/>
      </rPr>
      <t>Милановић Теодора</t>
    </r>
  </si>
  <si>
    <r>
      <rPr>
        <sz val="10"/>
        <color rgb="FF000000"/>
        <rFont val="Times New Roman"/>
        <family val="1"/>
      </rPr>
      <t>2020/4846-III</t>
    </r>
  </si>
  <si>
    <r>
      <rPr>
        <sz val="10"/>
        <color rgb="FF000000"/>
        <rFont val="Times New Roman"/>
        <family val="1"/>
      </rPr>
      <t>Игњатовић Јована</t>
    </r>
  </si>
  <si>
    <r>
      <rPr>
        <sz val="10"/>
        <color rgb="FF000000"/>
        <rFont val="Times New Roman"/>
        <family val="1"/>
      </rPr>
      <t>2020/4848-III</t>
    </r>
  </si>
  <si>
    <r>
      <rPr>
        <sz val="10"/>
        <color rgb="FF000000"/>
        <rFont val="Times New Roman"/>
        <family val="1"/>
      </rPr>
      <t>Милорадовић Јован</t>
    </r>
  </si>
  <si>
    <r>
      <rPr>
        <sz val="10"/>
        <color rgb="FF000000"/>
        <rFont val="Times New Roman"/>
        <family val="1"/>
      </rPr>
      <t>2020/4873-III</t>
    </r>
  </si>
  <si>
    <r>
      <rPr>
        <sz val="10"/>
        <color rgb="FF000000"/>
        <rFont val="Times New Roman"/>
        <family val="1"/>
      </rPr>
      <t>Михајловић Мина</t>
    </r>
  </si>
  <si>
    <r>
      <rPr>
        <sz val="10"/>
        <color rgb="FF000000"/>
        <rFont val="Times New Roman"/>
        <family val="1"/>
      </rPr>
      <t>2020/4878-III</t>
    </r>
  </si>
  <si>
    <r>
      <rPr>
        <sz val="10"/>
        <color rgb="FF000000"/>
        <rFont val="Times New Roman"/>
        <family val="1"/>
      </rPr>
      <t>Мирчић Петар</t>
    </r>
  </si>
  <si>
    <r>
      <rPr>
        <sz val="10"/>
        <color rgb="FF000000"/>
        <rFont val="Times New Roman"/>
        <family val="1"/>
      </rPr>
      <t>2020/4894-III</t>
    </r>
  </si>
  <si>
    <r>
      <rPr>
        <sz val="10"/>
        <color rgb="FF000000"/>
        <rFont val="Times New Roman"/>
        <family val="1"/>
      </rPr>
      <t>Милошевић Ана</t>
    </r>
  </si>
  <si>
    <r>
      <rPr>
        <sz val="10"/>
        <color rgb="FF000000"/>
        <rFont val="Times New Roman"/>
        <family val="1"/>
      </rPr>
      <t>2020/4902-III</t>
    </r>
  </si>
  <si>
    <r>
      <rPr>
        <sz val="10"/>
        <color rgb="FF000000"/>
        <rFont val="Times New Roman"/>
        <family val="1"/>
      </rPr>
      <t>Јанковић Милица</t>
    </r>
  </si>
  <si>
    <r>
      <rPr>
        <sz val="10"/>
        <color rgb="FF000000"/>
        <rFont val="Times New Roman"/>
        <family val="1"/>
      </rPr>
      <t>2020/4903-III</t>
    </r>
  </si>
  <si>
    <r>
      <rPr>
        <sz val="10"/>
        <color rgb="FF000000"/>
        <rFont val="Times New Roman"/>
        <family val="1"/>
      </rPr>
      <t>Вујчић Ђорђе</t>
    </r>
  </si>
  <si>
    <r>
      <rPr>
        <sz val="10"/>
        <color rgb="FF000000"/>
        <rFont val="Times New Roman"/>
        <family val="1"/>
      </rPr>
      <t>2020/4905-III</t>
    </r>
  </si>
  <si>
    <r>
      <rPr>
        <sz val="10"/>
        <color rgb="FF000000"/>
        <rFont val="Times New Roman"/>
        <family val="1"/>
      </rPr>
      <t>Ристић Алекса</t>
    </r>
  </si>
  <si>
    <r>
      <rPr>
        <sz val="10"/>
        <color rgb="FF000000"/>
        <rFont val="Times New Roman"/>
        <family val="1"/>
      </rPr>
      <t>2020/4912-III</t>
    </r>
  </si>
  <si>
    <r>
      <rPr>
        <sz val="10"/>
        <color rgb="FF000000"/>
        <rFont val="Times New Roman"/>
        <family val="1"/>
      </rPr>
      <t>Дукић Сандра</t>
    </r>
  </si>
  <si>
    <r>
      <rPr>
        <sz val="10"/>
        <color rgb="FF000000"/>
        <rFont val="Times New Roman"/>
        <family val="1"/>
      </rPr>
      <t>2020/4952-III</t>
    </r>
  </si>
  <si>
    <r>
      <rPr>
        <sz val="10"/>
        <color rgb="FF000000"/>
        <rFont val="Times New Roman"/>
        <family val="1"/>
      </rPr>
      <t>Милосављевић Стефан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</si>
</sst>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80" zoomScaleNormal="80" workbookViewId="0">
      <pane ySplit="6" topLeftCell="A28" activePane="bottomLeft" state="frozen"/>
      <selection pane="bottomLeft" activeCell="J43" sqref="J43"/>
    </sheetView>
  </sheetViews>
  <sheetFormatPr defaultColWidth="9.109375" defaultRowHeight="13.8"/>
  <cols>
    <col min="1" max="1" width="9.109375" style="5"/>
    <col min="2" max="2" width="14.44140625" style="2" customWidth="1"/>
    <col min="3" max="3" width="29" style="2" bestFit="1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1"/>
    </row>
    <row r="2" spans="1:16" ht="26.25" customHeight="1" thickBot="1">
      <c r="A2" s="78" t="s">
        <v>15</v>
      </c>
      <c r="B2" s="78"/>
      <c r="C2" s="79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77" t="s">
        <v>3</v>
      </c>
      <c r="B3" s="78"/>
      <c r="C3" s="78"/>
      <c r="D3" s="73" t="s">
        <v>21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1"/>
    </row>
    <row r="4" spans="1:16" ht="34.5" customHeight="1" thickBot="1">
      <c r="A4" s="77" t="s">
        <v>10</v>
      </c>
      <c r="B4" s="78"/>
      <c r="C4" s="78"/>
      <c r="D4" s="73" t="s">
        <v>19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1"/>
    </row>
    <row r="5" spans="1:16" ht="34.5" customHeight="1" thickBot="1">
      <c r="A5" s="14"/>
      <c r="B5" s="15"/>
      <c r="C5" s="16"/>
      <c r="D5" s="70" t="s">
        <v>16</v>
      </c>
      <c r="E5" s="71"/>
      <c r="F5" s="71"/>
      <c r="G5" s="71"/>
      <c r="H5" s="72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>
      <c r="A7" s="23">
        <v>1</v>
      </c>
      <c r="B7" s="69" t="s">
        <v>22</v>
      </c>
      <c r="C7" s="69" t="s">
        <v>23</v>
      </c>
      <c r="D7" s="29">
        <v>6</v>
      </c>
      <c r="E7" s="29">
        <v>7</v>
      </c>
      <c r="F7" s="30">
        <v>4</v>
      </c>
      <c r="G7" s="29">
        <v>7</v>
      </c>
      <c r="H7" s="29">
        <v>6</v>
      </c>
      <c r="I7" s="9">
        <f>SUM(D7:H7)</f>
        <v>30</v>
      </c>
      <c r="J7" s="42">
        <v>28</v>
      </c>
      <c r="K7" s="42"/>
      <c r="L7" s="54">
        <f>SUM(I7,J7,K7)</f>
        <v>58</v>
      </c>
      <c r="M7" s="6"/>
      <c r="N7" s="43">
        <f>IF(L7&gt;50.499,L7,"Није положио(ла)")</f>
        <v>58</v>
      </c>
      <c r="O7" s="10">
        <f>IF(AND(L7&lt;101,L7&gt;90.499),10,IF(AND(L7&lt;90.5,L7&gt;80.499),9,IF(AND(L7&lt;80.5,L7&gt;70.499),8,IF(AND(L7&lt;70.5,L7&gt;60.499),7,IF(AND(L7&lt;60.5,L7&gt;50.499),6,5)))))</f>
        <v>6</v>
      </c>
      <c r="P7" s="1"/>
    </row>
    <row r="8" spans="1:16">
      <c r="A8" s="24">
        <v>2</v>
      </c>
      <c r="B8" s="69" t="s">
        <v>24</v>
      </c>
      <c r="C8" s="69" t="s">
        <v>25</v>
      </c>
      <c r="D8" s="31">
        <v>6</v>
      </c>
      <c r="E8" s="31">
        <v>10</v>
      </c>
      <c r="F8" s="32">
        <v>7</v>
      </c>
      <c r="G8" s="31">
        <v>6</v>
      </c>
      <c r="H8" s="31">
        <v>8</v>
      </c>
      <c r="I8" s="11">
        <f t="shared" ref="I8:I71" si="0">SUM(D8:H8)</f>
        <v>37</v>
      </c>
      <c r="J8" s="39">
        <v>37</v>
      </c>
      <c r="K8" s="39"/>
      <c r="L8" s="55">
        <f t="shared" ref="L8:L71" si="1">SUM(I8,J8,K8)</f>
        <v>74</v>
      </c>
      <c r="M8" s="7"/>
      <c r="N8" s="60">
        <f t="shared" ref="N8:N71" si="2">IF(L8&gt;50.499,L8,"Није положио(ла)")</f>
        <v>74</v>
      </c>
      <c r="O8" s="63">
        <f t="shared" ref="O8:O71" si="3">IF(AND(L8&lt;101,L8&gt;90.499),10,IF(AND(L8&lt;90.5,L8&gt;80.499),9,IF(AND(L8&lt;80.5,L8&gt;70.499),8,IF(AND(L8&lt;70.5,L8&gt;60.499),7,IF(AND(L8&lt;60.5,L8&gt;50.499),6,5)))))</f>
        <v>8</v>
      </c>
      <c r="P8" s="1"/>
    </row>
    <row r="9" spans="1:16">
      <c r="A9" s="24">
        <v>3</v>
      </c>
      <c r="B9" s="69" t="s">
        <v>26</v>
      </c>
      <c r="C9" s="69" t="s">
        <v>27</v>
      </c>
      <c r="D9" s="31">
        <v>10</v>
      </c>
      <c r="E9" s="31">
        <v>10</v>
      </c>
      <c r="F9" s="32">
        <v>7</v>
      </c>
      <c r="G9" s="31">
        <v>6</v>
      </c>
      <c r="H9" s="31">
        <v>4</v>
      </c>
      <c r="I9" s="11">
        <f t="shared" si="0"/>
        <v>37</v>
      </c>
      <c r="J9" s="39"/>
      <c r="K9" s="39"/>
      <c r="L9" s="55">
        <f t="shared" si="1"/>
        <v>37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>
      <c r="A10" s="24">
        <v>4</v>
      </c>
      <c r="B10" s="69" t="s">
        <v>28</v>
      </c>
      <c r="C10" s="69" t="s">
        <v>29</v>
      </c>
      <c r="D10" s="33">
        <v>8</v>
      </c>
      <c r="E10" s="33">
        <v>0</v>
      </c>
      <c r="F10" s="34">
        <v>7</v>
      </c>
      <c r="G10" s="33">
        <v>4</v>
      </c>
      <c r="H10" s="33">
        <v>4</v>
      </c>
      <c r="I10" s="11">
        <f t="shared" si="0"/>
        <v>23</v>
      </c>
      <c r="J10" s="40">
        <v>14</v>
      </c>
      <c r="K10" s="40"/>
      <c r="L10" s="55">
        <f t="shared" si="1"/>
        <v>37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>
      <c r="A11" s="24">
        <v>5</v>
      </c>
      <c r="B11" s="69" t="s">
        <v>30</v>
      </c>
      <c r="C11" s="69" t="s">
        <v>31</v>
      </c>
      <c r="D11" s="31">
        <v>9</v>
      </c>
      <c r="E11" s="31">
        <v>0</v>
      </c>
      <c r="F11" s="32">
        <v>7</v>
      </c>
      <c r="G11" s="31">
        <v>3</v>
      </c>
      <c r="H11" s="31">
        <v>4</v>
      </c>
      <c r="I11" s="11">
        <f t="shared" si="0"/>
        <v>23</v>
      </c>
      <c r="J11" s="39">
        <v>38</v>
      </c>
      <c r="K11" s="39"/>
      <c r="L11" s="55">
        <f t="shared" si="1"/>
        <v>61</v>
      </c>
      <c r="M11" s="12"/>
      <c r="N11" s="60">
        <f t="shared" si="2"/>
        <v>61</v>
      </c>
      <c r="O11" s="63">
        <f t="shared" si="3"/>
        <v>7</v>
      </c>
      <c r="P11" s="1"/>
    </row>
    <row r="12" spans="1:16">
      <c r="A12" s="24">
        <v>6</v>
      </c>
      <c r="B12" s="69" t="s">
        <v>32</v>
      </c>
      <c r="C12" s="69" t="s">
        <v>33</v>
      </c>
      <c r="D12" s="31">
        <v>9</v>
      </c>
      <c r="E12" s="31">
        <v>0</v>
      </c>
      <c r="F12" s="32">
        <v>7</v>
      </c>
      <c r="G12" s="31">
        <v>4</v>
      </c>
      <c r="H12" s="31">
        <v>4</v>
      </c>
      <c r="I12" s="11">
        <f t="shared" si="0"/>
        <v>24</v>
      </c>
      <c r="J12" s="39">
        <v>27</v>
      </c>
      <c r="K12" s="39"/>
      <c r="L12" s="55">
        <f t="shared" si="1"/>
        <v>51</v>
      </c>
      <c r="M12" s="7"/>
      <c r="N12" s="60">
        <f t="shared" si="2"/>
        <v>51</v>
      </c>
      <c r="O12" s="63">
        <f t="shared" si="3"/>
        <v>6</v>
      </c>
      <c r="P12" s="1"/>
    </row>
    <row r="13" spans="1:16">
      <c r="A13" s="24">
        <v>7</v>
      </c>
      <c r="B13" s="69" t="s">
        <v>34</v>
      </c>
      <c r="C13" s="69" t="s">
        <v>35</v>
      </c>
      <c r="D13" s="31">
        <v>5</v>
      </c>
      <c r="E13" s="31">
        <v>5</v>
      </c>
      <c r="F13" s="32">
        <v>7</v>
      </c>
      <c r="G13" s="31">
        <v>9</v>
      </c>
      <c r="H13" s="31">
        <v>8</v>
      </c>
      <c r="I13" s="11">
        <f t="shared" si="0"/>
        <v>34</v>
      </c>
      <c r="J13" s="39">
        <v>27</v>
      </c>
      <c r="K13" s="39"/>
      <c r="L13" s="55">
        <f t="shared" si="1"/>
        <v>61</v>
      </c>
      <c r="M13" s="7"/>
      <c r="N13" s="60">
        <f t="shared" si="2"/>
        <v>61</v>
      </c>
      <c r="O13" s="63">
        <f t="shared" si="3"/>
        <v>7</v>
      </c>
      <c r="P13" s="1"/>
    </row>
    <row r="14" spans="1:16">
      <c r="A14" s="24">
        <v>8</v>
      </c>
      <c r="B14" s="69" t="s">
        <v>36</v>
      </c>
      <c r="C14" s="69" t="s">
        <v>37</v>
      </c>
      <c r="D14" s="31">
        <v>10</v>
      </c>
      <c r="E14" s="31">
        <v>10</v>
      </c>
      <c r="F14" s="32">
        <v>10</v>
      </c>
      <c r="G14" s="31">
        <v>10</v>
      </c>
      <c r="H14" s="31">
        <v>9</v>
      </c>
      <c r="I14" s="11">
        <f t="shared" si="0"/>
        <v>49</v>
      </c>
      <c r="J14" s="39">
        <v>29</v>
      </c>
      <c r="K14" s="39"/>
      <c r="L14" s="55">
        <f t="shared" si="1"/>
        <v>78</v>
      </c>
      <c r="M14" s="7"/>
      <c r="N14" s="60">
        <f t="shared" si="2"/>
        <v>78</v>
      </c>
      <c r="O14" s="63">
        <f t="shared" si="3"/>
        <v>8</v>
      </c>
      <c r="P14" s="1"/>
    </row>
    <row r="15" spans="1:16">
      <c r="A15" s="24">
        <v>9</v>
      </c>
      <c r="B15" s="69" t="s">
        <v>38</v>
      </c>
      <c r="C15" s="69" t="s">
        <v>39</v>
      </c>
      <c r="D15" s="31">
        <v>10</v>
      </c>
      <c r="E15" s="31">
        <v>10</v>
      </c>
      <c r="F15" s="32">
        <v>10</v>
      </c>
      <c r="G15" s="31">
        <v>10</v>
      </c>
      <c r="H15" s="31">
        <v>8</v>
      </c>
      <c r="I15" s="11">
        <f t="shared" si="0"/>
        <v>48</v>
      </c>
      <c r="J15" s="39">
        <v>50</v>
      </c>
      <c r="K15" s="39"/>
      <c r="L15" s="55">
        <f t="shared" si="1"/>
        <v>98</v>
      </c>
      <c r="M15" s="7"/>
      <c r="N15" s="60">
        <f t="shared" si="2"/>
        <v>98</v>
      </c>
      <c r="O15" s="63">
        <f t="shared" si="3"/>
        <v>10</v>
      </c>
      <c r="P15" s="1"/>
    </row>
    <row r="16" spans="1:16">
      <c r="A16" s="24">
        <v>10</v>
      </c>
      <c r="B16" s="69" t="s">
        <v>40</v>
      </c>
      <c r="C16" s="69" t="s">
        <v>41</v>
      </c>
      <c r="D16" s="31">
        <v>7</v>
      </c>
      <c r="E16" s="31">
        <v>6</v>
      </c>
      <c r="F16" s="32">
        <v>7</v>
      </c>
      <c r="G16" s="31">
        <v>10</v>
      </c>
      <c r="H16" s="31">
        <v>8</v>
      </c>
      <c r="I16" s="11">
        <f t="shared" si="0"/>
        <v>38</v>
      </c>
      <c r="J16" s="39">
        <v>37</v>
      </c>
      <c r="K16" s="39"/>
      <c r="L16" s="55">
        <f t="shared" si="1"/>
        <v>75</v>
      </c>
      <c r="M16" s="7"/>
      <c r="N16" s="60">
        <f t="shared" si="2"/>
        <v>75</v>
      </c>
      <c r="O16" s="63">
        <f t="shared" si="3"/>
        <v>8</v>
      </c>
      <c r="P16" s="1"/>
    </row>
    <row r="17" spans="1:16">
      <c r="A17" s="24">
        <v>11</v>
      </c>
      <c r="B17" s="69" t="s">
        <v>42</v>
      </c>
      <c r="C17" s="69" t="s">
        <v>43</v>
      </c>
      <c r="D17" s="31">
        <v>10</v>
      </c>
      <c r="E17" s="31">
        <v>10</v>
      </c>
      <c r="F17" s="32">
        <v>7</v>
      </c>
      <c r="G17" s="31">
        <v>7</v>
      </c>
      <c r="H17" s="31">
        <v>2</v>
      </c>
      <c r="I17" s="11">
        <f t="shared" si="0"/>
        <v>36</v>
      </c>
      <c r="J17" s="39">
        <v>17</v>
      </c>
      <c r="K17" s="39"/>
      <c r="L17" s="55">
        <f t="shared" si="1"/>
        <v>53</v>
      </c>
      <c r="M17" s="7"/>
      <c r="N17" s="60">
        <f t="shared" si="2"/>
        <v>53</v>
      </c>
      <c r="O17" s="63">
        <f t="shared" si="3"/>
        <v>6</v>
      </c>
      <c r="P17" s="1"/>
    </row>
    <row r="18" spans="1:16">
      <c r="A18" s="24">
        <v>12</v>
      </c>
      <c r="B18" s="69" t="s">
        <v>44</v>
      </c>
      <c r="C18" s="69" t="s">
        <v>45</v>
      </c>
      <c r="D18" s="31">
        <v>10</v>
      </c>
      <c r="E18" s="31">
        <v>10</v>
      </c>
      <c r="F18" s="32">
        <v>7</v>
      </c>
      <c r="G18" s="31">
        <v>4</v>
      </c>
      <c r="H18" s="31">
        <v>6</v>
      </c>
      <c r="I18" s="11">
        <f t="shared" si="0"/>
        <v>37</v>
      </c>
      <c r="J18" s="39">
        <v>38</v>
      </c>
      <c r="K18" s="39"/>
      <c r="L18" s="55">
        <f t="shared" si="1"/>
        <v>75</v>
      </c>
      <c r="M18" s="7"/>
      <c r="N18" s="60">
        <f t="shared" si="2"/>
        <v>75</v>
      </c>
      <c r="O18" s="63">
        <f t="shared" si="3"/>
        <v>8</v>
      </c>
      <c r="P18" s="1"/>
    </row>
    <row r="19" spans="1:16">
      <c r="A19" s="24">
        <v>13</v>
      </c>
      <c r="B19" s="69" t="s">
        <v>46</v>
      </c>
      <c r="C19" s="69" t="s">
        <v>47</v>
      </c>
      <c r="D19" s="31">
        <v>10</v>
      </c>
      <c r="E19" s="31">
        <v>10</v>
      </c>
      <c r="F19" s="32">
        <v>7</v>
      </c>
      <c r="G19" s="31">
        <v>10</v>
      </c>
      <c r="H19" s="31">
        <v>3</v>
      </c>
      <c r="I19" s="11">
        <f t="shared" si="0"/>
        <v>40</v>
      </c>
      <c r="J19" s="39">
        <v>37</v>
      </c>
      <c r="K19" s="39"/>
      <c r="L19" s="55">
        <f t="shared" si="1"/>
        <v>77</v>
      </c>
      <c r="M19" s="7"/>
      <c r="N19" s="60">
        <f t="shared" si="2"/>
        <v>77</v>
      </c>
      <c r="O19" s="63">
        <f t="shared" si="3"/>
        <v>8</v>
      </c>
      <c r="P19" s="1"/>
    </row>
    <row r="20" spans="1:16">
      <c r="A20" s="24">
        <v>14</v>
      </c>
      <c r="B20" s="69" t="s">
        <v>48</v>
      </c>
      <c r="C20" s="69" t="s">
        <v>49</v>
      </c>
      <c r="D20" s="31">
        <v>8</v>
      </c>
      <c r="E20" s="31">
        <v>10</v>
      </c>
      <c r="F20" s="32">
        <v>7</v>
      </c>
      <c r="G20" s="31">
        <v>9</v>
      </c>
      <c r="H20" s="31">
        <v>0</v>
      </c>
      <c r="I20" s="11">
        <f t="shared" si="0"/>
        <v>34</v>
      </c>
      <c r="J20" s="39">
        <v>27</v>
      </c>
      <c r="K20" s="39"/>
      <c r="L20" s="55">
        <f t="shared" si="1"/>
        <v>61</v>
      </c>
      <c r="M20" s="7"/>
      <c r="N20" s="60">
        <f t="shared" si="2"/>
        <v>61</v>
      </c>
      <c r="O20" s="63">
        <f t="shared" si="3"/>
        <v>7</v>
      </c>
      <c r="P20" s="1"/>
    </row>
    <row r="21" spans="1:16">
      <c r="A21" s="24">
        <v>15</v>
      </c>
      <c r="B21" s="69" t="s">
        <v>50</v>
      </c>
      <c r="C21" s="69" t="s">
        <v>51</v>
      </c>
      <c r="D21" s="31">
        <v>10</v>
      </c>
      <c r="E21" s="31">
        <v>10</v>
      </c>
      <c r="F21" s="32">
        <v>7</v>
      </c>
      <c r="G21" s="31">
        <v>8</v>
      </c>
      <c r="H21" s="31">
        <v>3</v>
      </c>
      <c r="I21" s="11">
        <f t="shared" si="0"/>
        <v>38</v>
      </c>
      <c r="J21" s="39">
        <v>33</v>
      </c>
      <c r="K21" s="39"/>
      <c r="L21" s="55">
        <f t="shared" si="1"/>
        <v>71</v>
      </c>
      <c r="M21" s="7"/>
      <c r="N21" s="60">
        <f t="shared" si="2"/>
        <v>71</v>
      </c>
      <c r="O21" s="63">
        <f t="shared" si="3"/>
        <v>8</v>
      </c>
      <c r="P21" s="1"/>
    </row>
    <row r="22" spans="1:16">
      <c r="A22" s="24">
        <v>16</v>
      </c>
      <c r="B22" s="69" t="s">
        <v>52</v>
      </c>
      <c r="C22" s="69" t="s">
        <v>53</v>
      </c>
      <c r="D22" s="31">
        <v>10</v>
      </c>
      <c r="E22" s="31">
        <v>10</v>
      </c>
      <c r="F22" s="32">
        <v>7</v>
      </c>
      <c r="G22" s="31">
        <v>8</v>
      </c>
      <c r="H22" s="31">
        <v>6</v>
      </c>
      <c r="I22" s="11">
        <f t="shared" si="0"/>
        <v>41</v>
      </c>
      <c r="J22" s="39">
        <v>44</v>
      </c>
      <c r="K22" s="39"/>
      <c r="L22" s="55">
        <f t="shared" si="1"/>
        <v>85</v>
      </c>
      <c r="M22" s="7"/>
      <c r="N22" s="60">
        <f t="shared" si="2"/>
        <v>85</v>
      </c>
      <c r="O22" s="63">
        <f t="shared" si="3"/>
        <v>9</v>
      </c>
      <c r="P22" s="1"/>
    </row>
    <row r="23" spans="1:16">
      <c r="A23" s="24">
        <v>17</v>
      </c>
      <c r="B23" s="69" t="s">
        <v>54</v>
      </c>
      <c r="C23" s="69" t="s">
        <v>55</v>
      </c>
      <c r="D23" s="31">
        <v>10</v>
      </c>
      <c r="E23" s="31">
        <v>10</v>
      </c>
      <c r="F23" s="32">
        <v>10</v>
      </c>
      <c r="G23" s="31">
        <v>9</v>
      </c>
      <c r="H23" s="31">
        <v>5</v>
      </c>
      <c r="I23" s="11">
        <f t="shared" si="0"/>
        <v>44</v>
      </c>
      <c r="J23" s="39">
        <v>28</v>
      </c>
      <c r="K23" s="39"/>
      <c r="L23" s="55">
        <f t="shared" si="1"/>
        <v>72</v>
      </c>
      <c r="M23" s="7"/>
      <c r="N23" s="60">
        <f t="shared" si="2"/>
        <v>72</v>
      </c>
      <c r="O23" s="63">
        <f t="shared" si="3"/>
        <v>8</v>
      </c>
      <c r="P23" s="1"/>
    </row>
    <row r="24" spans="1:16">
      <c r="A24" s="24">
        <v>18</v>
      </c>
      <c r="B24" s="69" t="s">
        <v>56</v>
      </c>
      <c r="C24" s="69" t="s">
        <v>57</v>
      </c>
      <c r="D24" s="31">
        <v>10</v>
      </c>
      <c r="E24" s="31">
        <v>10</v>
      </c>
      <c r="F24" s="32">
        <v>7</v>
      </c>
      <c r="G24" s="31">
        <v>3</v>
      </c>
      <c r="H24" s="31">
        <v>5</v>
      </c>
      <c r="I24" s="11">
        <f t="shared" si="0"/>
        <v>35</v>
      </c>
      <c r="J24" s="39">
        <v>24</v>
      </c>
      <c r="K24" s="39"/>
      <c r="L24" s="55">
        <f t="shared" si="1"/>
        <v>59</v>
      </c>
      <c r="M24" s="7"/>
      <c r="N24" s="60">
        <f t="shared" si="2"/>
        <v>59</v>
      </c>
      <c r="O24" s="63">
        <f t="shared" si="3"/>
        <v>6</v>
      </c>
      <c r="P24" s="1"/>
    </row>
    <row r="25" spans="1:16">
      <c r="A25" s="24">
        <v>19</v>
      </c>
      <c r="B25" s="69" t="s">
        <v>58</v>
      </c>
      <c r="C25" s="69" t="s">
        <v>59</v>
      </c>
      <c r="D25" s="31">
        <v>10</v>
      </c>
      <c r="E25" s="31">
        <v>10</v>
      </c>
      <c r="F25" s="32">
        <v>7</v>
      </c>
      <c r="G25" s="31">
        <v>9</v>
      </c>
      <c r="H25" s="31">
        <v>4</v>
      </c>
      <c r="I25" s="11">
        <f t="shared" si="0"/>
        <v>40</v>
      </c>
      <c r="J25" s="39">
        <v>26</v>
      </c>
      <c r="K25" s="39"/>
      <c r="L25" s="55">
        <f t="shared" si="1"/>
        <v>66</v>
      </c>
      <c r="M25" s="7"/>
      <c r="N25" s="60">
        <f t="shared" si="2"/>
        <v>66</v>
      </c>
      <c r="O25" s="63">
        <f t="shared" si="3"/>
        <v>7</v>
      </c>
      <c r="P25" s="1"/>
    </row>
    <row r="26" spans="1:16">
      <c r="A26" s="24">
        <v>20</v>
      </c>
      <c r="B26" s="69" t="s">
        <v>60</v>
      </c>
      <c r="C26" s="69" t="s">
        <v>61</v>
      </c>
      <c r="D26" s="31">
        <v>10</v>
      </c>
      <c r="E26" s="31">
        <v>10</v>
      </c>
      <c r="F26" s="32">
        <v>10</v>
      </c>
      <c r="G26" s="31">
        <v>8</v>
      </c>
      <c r="H26" s="31">
        <v>7</v>
      </c>
      <c r="I26" s="11">
        <f t="shared" si="0"/>
        <v>45</v>
      </c>
      <c r="J26" s="39">
        <v>46</v>
      </c>
      <c r="K26" s="39"/>
      <c r="L26" s="55">
        <f t="shared" si="1"/>
        <v>91</v>
      </c>
      <c r="M26" s="7"/>
      <c r="N26" s="60">
        <f t="shared" si="2"/>
        <v>91</v>
      </c>
      <c r="O26" s="63">
        <f t="shared" si="3"/>
        <v>10</v>
      </c>
      <c r="P26" s="1"/>
    </row>
    <row r="27" spans="1:16">
      <c r="A27" s="24">
        <v>21</v>
      </c>
      <c r="B27" s="69" t="s">
        <v>62</v>
      </c>
      <c r="C27" s="69" t="s">
        <v>63</v>
      </c>
      <c r="D27" s="31">
        <v>10</v>
      </c>
      <c r="E27" s="31">
        <v>10</v>
      </c>
      <c r="F27" s="32">
        <v>7</v>
      </c>
      <c r="G27" s="31">
        <v>10</v>
      </c>
      <c r="H27" s="31">
        <v>4</v>
      </c>
      <c r="I27" s="11">
        <f t="shared" si="0"/>
        <v>41</v>
      </c>
      <c r="J27" s="39">
        <v>28</v>
      </c>
      <c r="K27" s="39"/>
      <c r="L27" s="55">
        <f t="shared" si="1"/>
        <v>69</v>
      </c>
      <c r="M27" s="7"/>
      <c r="N27" s="60">
        <f t="shared" si="2"/>
        <v>69</v>
      </c>
      <c r="O27" s="63">
        <f t="shared" si="3"/>
        <v>7</v>
      </c>
      <c r="P27" s="1"/>
    </row>
    <row r="28" spans="1:16">
      <c r="A28" s="24">
        <v>22</v>
      </c>
      <c r="B28" s="69" t="s">
        <v>64</v>
      </c>
      <c r="C28" s="69" t="s">
        <v>65</v>
      </c>
      <c r="D28" s="31">
        <v>10</v>
      </c>
      <c r="E28" s="31">
        <v>10</v>
      </c>
      <c r="F28" s="32">
        <v>10</v>
      </c>
      <c r="G28" s="31">
        <v>10</v>
      </c>
      <c r="H28" s="31">
        <v>1</v>
      </c>
      <c r="I28" s="11">
        <f t="shared" si="0"/>
        <v>41</v>
      </c>
      <c r="J28" s="39">
        <v>30</v>
      </c>
      <c r="K28" s="39"/>
      <c r="L28" s="55">
        <f t="shared" si="1"/>
        <v>71</v>
      </c>
      <c r="M28" s="7"/>
      <c r="N28" s="60">
        <f t="shared" si="2"/>
        <v>71</v>
      </c>
      <c r="O28" s="63">
        <f t="shared" si="3"/>
        <v>8</v>
      </c>
      <c r="P28" s="1"/>
    </row>
    <row r="29" spans="1:16">
      <c r="A29" s="24">
        <v>23</v>
      </c>
      <c r="B29" s="69" t="s">
        <v>66</v>
      </c>
      <c r="C29" s="69" t="s">
        <v>67</v>
      </c>
      <c r="D29" s="31">
        <v>9</v>
      </c>
      <c r="E29" s="31">
        <v>10</v>
      </c>
      <c r="F29" s="32">
        <v>10</v>
      </c>
      <c r="G29" s="31">
        <v>4</v>
      </c>
      <c r="H29" s="31">
        <v>3</v>
      </c>
      <c r="I29" s="11">
        <f t="shared" si="0"/>
        <v>36</v>
      </c>
      <c r="J29" s="39">
        <v>15</v>
      </c>
      <c r="K29" s="39"/>
      <c r="L29" s="55">
        <f t="shared" si="1"/>
        <v>51</v>
      </c>
      <c r="M29" s="7"/>
      <c r="N29" s="60">
        <f t="shared" si="2"/>
        <v>51</v>
      </c>
      <c r="O29" s="63">
        <f t="shared" si="3"/>
        <v>6</v>
      </c>
      <c r="P29" s="1"/>
    </row>
    <row r="30" spans="1:16">
      <c r="A30" s="24">
        <v>24</v>
      </c>
      <c r="B30" s="69" t="s">
        <v>68</v>
      </c>
      <c r="C30" s="69" t="s">
        <v>69</v>
      </c>
      <c r="D30" s="31">
        <v>10</v>
      </c>
      <c r="E30" s="31">
        <v>10</v>
      </c>
      <c r="F30" s="32">
        <v>7</v>
      </c>
      <c r="G30" s="31">
        <v>10</v>
      </c>
      <c r="H30" s="31">
        <v>7</v>
      </c>
      <c r="I30" s="11">
        <f t="shared" si="0"/>
        <v>44</v>
      </c>
      <c r="J30" s="39">
        <v>19</v>
      </c>
      <c r="K30" s="39"/>
      <c r="L30" s="55">
        <f t="shared" si="1"/>
        <v>63</v>
      </c>
      <c r="M30" s="7"/>
      <c r="N30" s="60">
        <f t="shared" si="2"/>
        <v>63</v>
      </c>
      <c r="O30" s="63">
        <f t="shared" si="3"/>
        <v>7</v>
      </c>
      <c r="P30" s="1"/>
    </row>
    <row r="31" spans="1:16">
      <c r="A31" s="24">
        <v>25</v>
      </c>
      <c r="B31" s="69" t="s">
        <v>70</v>
      </c>
      <c r="C31" s="69" t="s">
        <v>71</v>
      </c>
      <c r="D31" s="31">
        <v>10</v>
      </c>
      <c r="E31" s="31">
        <v>10</v>
      </c>
      <c r="F31" s="32">
        <v>7</v>
      </c>
      <c r="G31" s="31">
        <v>9</v>
      </c>
      <c r="H31" s="31">
        <v>3</v>
      </c>
      <c r="I31" s="11">
        <f t="shared" si="0"/>
        <v>39</v>
      </c>
      <c r="J31" s="39">
        <v>8</v>
      </c>
      <c r="K31" s="39"/>
      <c r="L31" s="55">
        <f t="shared" si="1"/>
        <v>47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>
      <c r="A32" s="24">
        <v>26</v>
      </c>
      <c r="B32" s="69" t="s">
        <v>72</v>
      </c>
      <c r="C32" s="69" t="s">
        <v>73</v>
      </c>
      <c r="D32" s="31">
        <v>6</v>
      </c>
      <c r="E32" s="31">
        <v>0</v>
      </c>
      <c r="F32" s="32">
        <v>0</v>
      </c>
      <c r="G32" s="31">
        <v>3</v>
      </c>
      <c r="H32" s="31">
        <v>5</v>
      </c>
      <c r="I32" s="11">
        <f t="shared" si="0"/>
        <v>14</v>
      </c>
      <c r="J32" s="39">
        <v>14</v>
      </c>
      <c r="K32" s="39"/>
      <c r="L32" s="55">
        <f t="shared" si="1"/>
        <v>28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>
      <c r="A33" s="24">
        <v>27</v>
      </c>
      <c r="B33" s="69" t="s">
        <v>74</v>
      </c>
      <c r="C33" s="69" t="s">
        <v>75</v>
      </c>
      <c r="D33" s="31">
        <v>10</v>
      </c>
      <c r="E33" s="31">
        <v>10</v>
      </c>
      <c r="F33" s="32">
        <v>7</v>
      </c>
      <c r="G33" s="31">
        <v>10</v>
      </c>
      <c r="H33" s="31">
        <v>7</v>
      </c>
      <c r="I33" s="11">
        <f t="shared" si="0"/>
        <v>44</v>
      </c>
      <c r="J33" s="39">
        <v>30</v>
      </c>
      <c r="K33" s="39"/>
      <c r="L33" s="55">
        <f t="shared" si="1"/>
        <v>74</v>
      </c>
      <c r="M33" s="7"/>
      <c r="N33" s="60">
        <f t="shared" si="2"/>
        <v>74</v>
      </c>
      <c r="O33" s="63">
        <f t="shared" si="3"/>
        <v>8</v>
      </c>
      <c r="P33" s="1"/>
    </row>
    <row r="34" spans="1:16">
      <c r="A34" s="24">
        <v>28</v>
      </c>
      <c r="B34" s="69" t="s">
        <v>76</v>
      </c>
      <c r="C34" s="69" t="s">
        <v>77</v>
      </c>
      <c r="D34" s="31">
        <v>10</v>
      </c>
      <c r="E34" s="31">
        <v>10</v>
      </c>
      <c r="F34" s="32">
        <v>7</v>
      </c>
      <c r="G34" s="31">
        <v>4</v>
      </c>
      <c r="H34" s="31">
        <v>6</v>
      </c>
      <c r="I34" s="11">
        <f t="shared" si="0"/>
        <v>37</v>
      </c>
      <c r="J34" s="39">
        <v>34</v>
      </c>
      <c r="K34" s="39"/>
      <c r="L34" s="55">
        <f t="shared" si="1"/>
        <v>71</v>
      </c>
      <c r="M34" s="7"/>
      <c r="N34" s="60">
        <f t="shared" si="2"/>
        <v>71</v>
      </c>
      <c r="O34" s="63">
        <f t="shared" si="3"/>
        <v>8</v>
      </c>
      <c r="P34" s="1"/>
    </row>
    <row r="35" spans="1:16">
      <c r="A35" s="24">
        <v>29</v>
      </c>
      <c r="B35" s="69" t="s">
        <v>78</v>
      </c>
      <c r="C35" s="69" t="s">
        <v>79</v>
      </c>
      <c r="D35" s="31">
        <v>10</v>
      </c>
      <c r="E35" s="31">
        <v>10</v>
      </c>
      <c r="F35" s="32">
        <v>7</v>
      </c>
      <c r="G35" s="31">
        <v>10</v>
      </c>
      <c r="H35" s="31">
        <v>3</v>
      </c>
      <c r="I35" s="11">
        <f t="shared" si="0"/>
        <v>40</v>
      </c>
      <c r="J35" s="39">
        <v>41</v>
      </c>
      <c r="K35" s="39"/>
      <c r="L35" s="55">
        <f t="shared" si="1"/>
        <v>81</v>
      </c>
      <c r="M35" s="7"/>
      <c r="N35" s="60">
        <f t="shared" si="2"/>
        <v>81</v>
      </c>
      <c r="O35" s="63">
        <f t="shared" si="3"/>
        <v>9</v>
      </c>
      <c r="P35" s="1"/>
    </row>
    <row r="36" spans="1:16">
      <c r="A36" s="24">
        <v>30</v>
      </c>
      <c r="B36" s="69" t="s">
        <v>80</v>
      </c>
      <c r="C36" s="69" t="s">
        <v>81</v>
      </c>
      <c r="D36" s="31">
        <v>6</v>
      </c>
      <c r="E36" s="31">
        <v>6</v>
      </c>
      <c r="F36" s="32">
        <v>7</v>
      </c>
      <c r="G36" s="31">
        <v>10</v>
      </c>
      <c r="H36" s="31">
        <v>9</v>
      </c>
      <c r="I36" s="11">
        <f t="shared" si="0"/>
        <v>38</v>
      </c>
      <c r="J36" s="39">
        <v>27</v>
      </c>
      <c r="K36" s="39"/>
      <c r="L36" s="55">
        <f t="shared" si="1"/>
        <v>65</v>
      </c>
      <c r="M36" s="7"/>
      <c r="N36" s="60">
        <f t="shared" si="2"/>
        <v>65</v>
      </c>
      <c r="O36" s="63">
        <f t="shared" si="3"/>
        <v>7</v>
      </c>
      <c r="P36" s="1"/>
    </row>
    <row r="37" spans="1:16">
      <c r="A37" s="24">
        <v>31</v>
      </c>
      <c r="B37" s="69" t="s">
        <v>82</v>
      </c>
      <c r="C37" s="69" t="s">
        <v>83</v>
      </c>
      <c r="D37" s="31">
        <v>10</v>
      </c>
      <c r="E37" s="31">
        <v>10</v>
      </c>
      <c r="F37" s="32">
        <v>10</v>
      </c>
      <c r="G37" s="31">
        <v>10</v>
      </c>
      <c r="H37" s="31">
        <v>5</v>
      </c>
      <c r="I37" s="11">
        <f t="shared" si="0"/>
        <v>45</v>
      </c>
      <c r="J37" s="39">
        <v>50</v>
      </c>
      <c r="K37" s="39"/>
      <c r="L37" s="55">
        <f t="shared" si="1"/>
        <v>95</v>
      </c>
      <c r="M37" s="7"/>
      <c r="N37" s="60">
        <f t="shared" si="2"/>
        <v>95</v>
      </c>
      <c r="O37" s="63">
        <f t="shared" si="3"/>
        <v>10</v>
      </c>
      <c r="P37" s="1"/>
    </row>
    <row r="38" spans="1:16">
      <c r="A38" s="24">
        <v>32</v>
      </c>
      <c r="B38" s="69" t="s">
        <v>84</v>
      </c>
      <c r="C38" s="69" t="s">
        <v>85</v>
      </c>
      <c r="D38" s="31">
        <v>10</v>
      </c>
      <c r="E38" s="31">
        <v>10</v>
      </c>
      <c r="F38" s="32">
        <v>7</v>
      </c>
      <c r="G38" s="31">
        <v>9</v>
      </c>
      <c r="H38" s="31">
        <v>6</v>
      </c>
      <c r="I38" s="11">
        <f t="shared" si="0"/>
        <v>42</v>
      </c>
      <c r="J38" s="39">
        <v>45</v>
      </c>
      <c r="K38" s="39"/>
      <c r="L38" s="55">
        <f t="shared" si="1"/>
        <v>87</v>
      </c>
      <c r="M38" s="7"/>
      <c r="N38" s="60">
        <f t="shared" si="2"/>
        <v>87</v>
      </c>
      <c r="O38" s="63">
        <f t="shared" si="3"/>
        <v>9</v>
      </c>
      <c r="P38" s="1"/>
    </row>
    <row r="39" spans="1:16">
      <c r="A39" s="24">
        <v>33</v>
      </c>
      <c r="B39" s="69" t="s">
        <v>86</v>
      </c>
      <c r="C39" s="69" t="s">
        <v>87</v>
      </c>
      <c r="D39" s="31">
        <v>10</v>
      </c>
      <c r="E39" s="31">
        <v>10</v>
      </c>
      <c r="F39" s="32">
        <v>7</v>
      </c>
      <c r="G39" s="31">
        <v>10</v>
      </c>
      <c r="H39" s="31">
        <v>9</v>
      </c>
      <c r="I39" s="11">
        <f t="shared" si="0"/>
        <v>46</v>
      </c>
      <c r="J39" s="39">
        <v>48</v>
      </c>
      <c r="K39" s="39"/>
      <c r="L39" s="55">
        <f t="shared" si="1"/>
        <v>94</v>
      </c>
      <c r="M39" s="7"/>
      <c r="N39" s="60">
        <f t="shared" si="2"/>
        <v>94</v>
      </c>
      <c r="O39" s="63">
        <f t="shared" si="3"/>
        <v>10</v>
      </c>
      <c r="P39" s="1"/>
    </row>
    <row r="40" spans="1:16">
      <c r="A40" s="24">
        <v>34</v>
      </c>
      <c r="B40" s="69" t="s">
        <v>88</v>
      </c>
      <c r="C40" s="69" t="s">
        <v>89</v>
      </c>
      <c r="D40" s="31">
        <v>10</v>
      </c>
      <c r="E40" s="31">
        <v>10</v>
      </c>
      <c r="F40" s="32">
        <v>10</v>
      </c>
      <c r="G40" s="31">
        <v>9</v>
      </c>
      <c r="H40" s="31">
        <v>8</v>
      </c>
      <c r="I40" s="11">
        <f t="shared" si="0"/>
        <v>47</v>
      </c>
      <c r="J40" s="39">
        <v>44</v>
      </c>
      <c r="K40" s="39"/>
      <c r="L40" s="55">
        <f t="shared" si="1"/>
        <v>91</v>
      </c>
      <c r="M40" s="7"/>
      <c r="N40" s="60">
        <f t="shared" si="2"/>
        <v>91</v>
      </c>
      <c r="O40" s="63">
        <f t="shared" si="3"/>
        <v>10</v>
      </c>
      <c r="P40" s="1"/>
    </row>
    <row r="41" spans="1:16">
      <c r="A41" s="24">
        <v>35</v>
      </c>
      <c r="B41" s="69" t="s">
        <v>90</v>
      </c>
      <c r="C41" s="69" t="s">
        <v>91</v>
      </c>
      <c r="D41" s="31">
        <v>10</v>
      </c>
      <c r="E41" s="31">
        <v>10</v>
      </c>
      <c r="F41" s="32">
        <v>7</v>
      </c>
      <c r="G41" s="31">
        <v>10</v>
      </c>
      <c r="H41" s="31">
        <v>5</v>
      </c>
      <c r="I41" s="11">
        <f t="shared" si="0"/>
        <v>42</v>
      </c>
      <c r="J41" s="39">
        <v>34</v>
      </c>
      <c r="K41" s="39"/>
      <c r="L41" s="55">
        <f t="shared" si="1"/>
        <v>76</v>
      </c>
      <c r="M41" s="7"/>
      <c r="N41" s="60">
        <f t="shared" si="2"/>
        <v>76</v>
      </c>
      <c r="O41" s="63">
        <f t="shared" si="3"/>
        <v>8</v>
      </c>
      <c r="P41" s="1"/>
    </row>
    <row r="42" spans="1:16">
      <c r="A42" s="24">
        <v>36</v>
      </c>
      <c r="B42" s="69" t="s">
        <v>92</v>
      </c>
      <c r="C42" s="69" t="s">
        <v>93</v>
      </c>
      <c r="D42" s="31">
        <v>9</v>
      </c>
      <c r="E42" s="31">
        <v>10</v>
      </c>
      <c r="F42" s="32">
        <v>7</v>
      </c>
      <c r="G42" s="31">
        <v>4</v>
      </c>
      <c r="H42" s="31">
        <v>4</v>
      </c>
      <c r="I42" s="11">
        <f t="shared" si="0"/>
        <v>34</v>
      </c>
      <c r="J42" s="39">
        <v>19</v>
      </c>
      <c r="K42" s="39"/>
      <c r="L42" s="55">
        <f t="shared" si="1"/>
        <v>53</v>
      </c>
      <c r="M42" s="7"/>
      <c r="N42" s="60">
        <f t="shared" si="2"/>
        <v>53</v>
      </c>
      <c r="O42" s="63">
        <f t="shared" si="3"/>
        <v>6</v>
      </c>
      <c r="P42" s="1"/>
    </row>
    <row r="43" spans="1:16" s="4" customFormat="1">
      <c r="A43" s="24">
        <v>37</v>
      </c>
      <c r="B43" s="69" t="s">
        <v>94</v>
      </c>
      <c r="C43" s="69" t="s">
        <v>95</v>
      </c>
      <c r="D43" s="31">
        <v>10</v>
      </c>
      <c r="E43" s="31">
        <v>10</v>
      </c>
      <c r="F43" s="32">
        <v>7</v>
      </c>
      <c r="G43" s="31">
        <v>10</v>
      </c>
      <c r="H43" s="31">
        <v>2</v>
      </c>
      <c r="I43" s="11">
        <f t="shared" si="0"/>
        <v>39</v>
      </c>
      <c r="J43" s="39">
        <v>35</v>
      </c>
      <c r="K43" s="39"/>
      <c r="L43" s="55">
        <f t="shared" si="1"/>
        <v>74</v>
      </c>
      <c r="M43" s="7"/>
      <c r="N43" s="60">
        <f t="shared" si="2"/>
        <v>74</v>
      </c>
      <c r="O43" s="63">
        <f t="shared" si="3"/>
        <v>8</v>
      </c>
      <c r="P43" s="3"/>
    </row>
    <row r="44" spans="1:16">
      <c r="A44" s="24">
        <v>38</v>
      </c>
      <c r="B44" s="69" t="s">
        <v>96</v>
      </c>
      <c r="C44" s="69" t="s">
        <v>97</v>
      </c>
      <c r="D44" s="31">
        <v>10</v>
      </c>
      <c r="E44" s="31">
        <v>10</v>
      </c>
      <c r="F44" s="32">
        <v>10</v>
      </c>
      <c r="G44" s="31">
        <v>5</v>
      </c>
      <c r="H44" s="31">
        <v>6</v>
      </c>
      <c r="I44" s="11">
        <f t="shared" si="0"/>
        <v>41</v>
      </c>
      <c r="J44" s="39">
        <v>24</v>
      </c>
      <c r="K44" s="39"/>
      <c r="L44" s="55">
        <f t="shared" si="1"/>
        <v>65</v>
      </c>
      <c r="M44" s="7"/>
      <c r="N44" s="60">
        <f t="shared" si="2"/>
        <v>65</v>
      </c>
      <c r="O44" s="63">
        <f t="shared" si="3"/>
        <v>7</v>
      </c>
      <c r="P44" s="1"/>
    </row>
    <row r="45" spans="1:16">
      <c r="A45" s="24">
        <v>39</v>
      </c>
      <c r="B45" s="69" t="s">
        <v>98</v>
      </c>
      <c r="C45" s="69" t="s">
        <v>99</v>
      </c>
      <c r="D45" s="31">
        <v>10</v>
      </c>
      <c r="E45" s="31">
        <v>10</v>
      </c>
      <c r="F45" s="32">
        <v>10</v>
      </c>
      <c r="G45" s="31">
        <v>10</v>
      </c>
      <c r="H45" s="31">
        <v>1</v>
      </c>
      <c r="I45" s="11">
        <f t="shared" si="0"/>
        <v>41</v>
      </c>
      <c r="J45" s="39">
        <v>31</v>
      </c>
      <c r="K45" s="39"/>
      <c r="L45" s="55">
        <f t="shared" si="1"/>
        <v>72</v>
      </c>
      <c r="M45" s="7"/>
      <c r="N45" s="60">
        <f t="shared" si="2"/>
        <v>72</v>
      </c>
      <c r="O45" s="63">
        <f t="shared" si="3"/>
        <v>8</v>
      </c>
      <c r="P45" s="1"/>
    </row>
    <row r="46" spans="1:16">
      <c r="A46" s="24">
        <v>40</v>
      </c>
      <c r="B46" s="69" t="s">
        <v>100</v>
      </c>
      <c r="C46" s="69" t="s">
        <v>101</v>
      </c>
      <c r="D46" s="31">
        <v>10</v>
      </c>
      <c r="E46" s="31">
        <v>10</v>
      </c>
      <c r="F46" s="32">
        <v>10</v>
      </c>
      <c r="G46" s="31">
        <v>4</v>
      </c>
      <c r="H46" s="31">
        <v>5</v>
      </c>
      <c r="I46" s="11">
        <f t="shared" si="0"/>
        <v>39</v>
      </c>
      <c r="J46" s="39">
        <v>37</v>
      </c>
      <c r="K46" s="39"/>
      <c r="L46" s="55">
        <f t="shared" si="1"/>
        <v>76</v>
      </c>
      <c r="M46" s="7"/>
      <c r="N46" s="60">
        <f t="shared" si="2"/>
        <v>76</v>
      </c>
      <c r="O46" s="63">
        <f t="shared" si="3"/>
        <v>8</v>
      </c>
      <c r="P46" s="1"/>
    </row>
    <row r="47" spans="1:16">
      <c r="A47" s="24">
        <v>41</v>
      </c>
      <c r="B47" s="69" t="s">
        <v>102</v>
      </c>
      <c r="C47" s="69" t="s">
        <v>103</v>
      </c>
      <c r="D47" s="31">
        <v>10</v>
      </c>
      <c r="E47" s="31">
        <v>10</v>
      </c>
      <c r="F47" s="32">
        <v>10</v>
      </c>
      <c r="G47" s="31">
        <v>3</v>
      </c>
      <c r="H47" s="31">
        <v>4</v>
      </c>
      <c r="I47" s="11">
        <f t="shared" si="0"/>
        <v>37</v>
      </c>
      <c r="J47" s="39">
        <v>32</v>
      </c>
      <c r="K47" s="39"/>
      <c r="L47" s="55">
        <f t="shared" si="1"/>
        <v>69</v>
      </c>
      <c r="M47" s="7"/>
      <c r="N47" s="60">
        <f t="shared" si="2"/>
        <v>69</v>
      </c>
      <c r="O47" s="63">
        <f t="shared" si="3"/>
        <v>7</v>
      </c>
      <c r="P47" s="1"/>
    </row>
    <row r="48" spans="1:16" ht="14.4" thickBot="1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4.4" thickBot="1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4" thickBot="1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4.4" thickBot="1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4" thickBot="1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4" thickBot="1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4" thickBot="1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4.4" thickBot="1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4.4" thickBot="1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4.4" thickBot="1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4.4" thickBot="1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4.4" thickBot="1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4.4" thickBot="1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4.4" thickBot="1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4.4" thickBot="1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4.4" thickBot="1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4.4" thickBot="1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4.4" thickBot="1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4.4" thickBot="1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4" thickBot="1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4.4" thickBot="1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4" thickBot="1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4.4" thickBot="1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4" thickBot="1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4" thickBot="1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4.4" thickBot="1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4" thickBot="1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4" thickBot="1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4" thickBot="1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4" thickBot="1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4" thickBot="1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4" thickBot="1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4" thickBot="1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4" thickBot="1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4" thickBot="1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4" thickBot="1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4" thickBot="1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4" thickBot="1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4" thickBot="1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4" thickBot="1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4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4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4.4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4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4.4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4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4.4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4.4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Jelena</cp:lastModifiedBy>
  <cp:lastPrinted>2013-06-04T07:15:43Z</cp:lastPrinted>
  <dcterms:created xsi:type="dcterms:W3CDTF">2012-05-10T08:39:06Z</dcterms:created>
  <dcterms:modified xsi:type="dcterms:W3CDTF">2023-09-05T19:57:49Z</dcterms:modified>
</cp:coreProperties>
</file>