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5" yWindow="135" windowWidth="14505" windowHeight="8040"/>
  </bookViews>
  <sheets>
    <sheet name="Поени" sheetId="1" r:id="rId1"/>
  </sheets>
  <definedNames>
    <definedName name="_xlnm.Print_Area" localSheetId="0">Поени!$A$4:$O$122</definedName>
  </definedNames>
  <calcPr calcId="14562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/>
  <c r="N207" i="1" s="1"/>
  <c r="I123" i="1"/>
  <c r="L123" i="1" s="1"/>
  <c r="I124" i="1"/>
  <c r="L124" i="1" s="1"/>
  <c r="I125" i="1"/>
  <c r="L125" i="1" s="1"/>
  <c r="I126" i="1"/>
  <c r="L126" i="1"/>
  <c r="I127" i="1"/>
  <c r="L127" i="1" s="1"/>
  <c r="I128" i="1"/>
  <c r="L128" i="1" s="1"/>
  <c r="I129" i="1"/>
  <c r="L129" i="1" s="1"/>
  <c r="I130" i="1"/>
  <c r="L130" i="1"/>
  <c r="I131" i="1"/>
  <c r="L131" i="1" s="1"/>
  <c r="I132" i="1"/>
  <c r="L132" i="1" s="1"/>
  <c r="I133" i="1"/>
  <c r="L133" i="1" s="1"/>
  <c r="I134" i="1"/>
  <c r="L134" i="1"/>
  <c r="I135" i="1"/>
  <c r="L135" i="1" s="1"/>
  <c r="I136" i="1"/>
  <c r="L136" i="1" s="1"/>
  <c r="I137" i="1"/>
  <c r="L137" i="1" s="1"/>
  <c r="I138" i="1"/>
  <c r="L138" i="1"/>
  <c r="I139" i="1"/>
  <c r="L139" i="1" s="1"/>
  <c r="I140" i="1"/>
  <c r="L140" i="1" s="1"/>
  <c r="I141" i="1"/>
  <c r="L141" i="1" s="1"/>
  <c r="I142" i="1"/>
  <c r="L142" i="1"/>
  <c r="I143" i="1"/>
  <c r="L143" i="1" s="1"/>
  <c r="I144" i="1"/>
  <c r="L144" i="1" s="1"/>
  <c r="I145" i="1"/>
  <c r="L145" i="1" s="1"/>
  <c r="I146" i="1"/>
  <c r="L146" i="1"/>
  <c r="I147" i="1"/>
  <c r="L147" i="1" s="1"/>
  <c r="I148" i="1"/>
  <c r="L148" i="1" s="1"/>
  <c r="I149" i="1"/>
  <c r="L149" i="1" s="1"/>
  <c r="I150" i="1"/>
  <c r="L150" i="1"/>
  <c r="I151" i="1"/>
  <c r="L151" i="1" s="1"/>
  <c r="I152" i="1"/>
  <c r="L152" i="1" s="1"/>
  <c r="I153" i="1"/>
  <c r="L153" i="1" s="1"/>
  <c r="I154" i="1"/>
  <c r="L154" i="1"/>
  <c r="I155" i="1"/>
  <c r="L155" i="1" s="1"/>
  <c r="I156" i="1"/>
  <c r="L156" i="1" s="1"/>
  <c r="I157" i="1"/>
  <c r="L157" i="1" s="1"/>
  <c r="I158" i="1"/>
  <c r="L158" i="1"/>
  <c r="I159" i="1"/>
  <c r="L159" i="1" s="1"/>
  <c r="I160" i="1"/>
  <c r="L160" i="1" s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39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<sst xmlns="http://schemas.openxmlformats.org/spreadsheetml/2006/main" count="98" uniqueCount="98">
  <si>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</si>
  <si>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</si>
  <si>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</si>
  <si>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</si>
  <si>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</si>
  <si>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</si>
  <si>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</si>
  <si>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</si>
  <si>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</si>
  <si>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</si>
  <si>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</si>
  <si>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</si>
  <si>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</si>
  <si>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</si>
  <si>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</si>
  <si>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</si>
  <si>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</si>
  <si>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</si>
  <si>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</si>
  <si>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</si>
  <si>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</si>
  <si>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19МР1212 Интегративна здравствена и социјална заштита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</si>
  <si>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</si>
  <si>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</si>
  <si>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</si>
  <si>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</si>
  <si>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</si>
  <si>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</si>
  <si>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</si>
  <si>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</si>
  <si>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</si>
  <si>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</si>
  <si>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</si>
  <si>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</si>
  <si>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</si>
  <si>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</si>
  <si>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</si>
  <si>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</si>
  <si>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2022/5494-III</t>
  </si>
  <si>
    <t>Јанићијевић Наталија</t>
  </si>
  <si>
    <t>2022/5495-III</t>
  </si>
  <si>
    <t>Стефановић Вељко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</si>
  <si>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</si>
  <si>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</si>
  <si>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</si>
  <si>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</si>
  <si>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</si>
  <si>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</si>
  <si>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2022/5533-III</t>
  </si>
  <si>
    <t>Валчић Мина</t>
  </si>
  <si>
    <t>2022/5535-III</t>
  </si>
  <si>
    <t>Ђокић Никола</t>
  </si>
  <si>
    <t>2022/5542-III</t>
  </si>
  <si>
    <t>Јовановић Братислав</t>
  </si>
  <si>
    <t>2022/5549-III</t>
  </si>
  <si>
    <t>Греј Емилија</t>
  </si>
  <si>
    <t>2022/5575-III</t>
  </si>
  <si>
    <t>Петковић Валентина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</si>
  <si>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</si>
  <si>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</si>
  <si>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</si>
  <si>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</si>
  <si>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</si>
  <si>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</si>
  <si>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2022/5614-III</t>
  </si>
  <si>
    <t>Динић Невена</t>
  </si>
  <si>
    <t>2022/5619-III</t>
  </si>
  <si>
    <t>Мишић Матеја</t>
  </si>
  <si>
    <t>2022/5629-III</t>
  </si>
  <si>
    <t>Миленковић Лола</t>
  </si>
  <si>
    <t>2022/5677-III</t>
  </si>
  <si>
    <t>Петковић Михајло</t>
  </si>
  <si>
    <t>2022/5686-III</t>
  </si>
  <si>
    <t>Васић Александра</t>
  </si>
  <si>
    <t>2022/5690-III</t>
  </si>
  <si>
    <t>Јовановић Ана</t>
  </si>
  <si>
    <t>2022/5691-III</t>
  </si>
  <si>
    <t>Ивановић Леа</t>
  </si>
  <si>
    <t>2022/5700-III</t>
  </si>
  <si>
    <t>Ђорђевић Тијана</t>
  </si>
  <si>
    <t>2022/5701-III</t>
  </si>
  <si>
    <t>Станојевић Луна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</si>
  <si>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</si>
  <si>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</si>
  <si>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</si>
  <si>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</si>
  <si>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</si>
  <si>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</si>
  <si>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2022/5775-III</t>
  </si>
  <si>
    <t>Цветковић Драгослав</t>
  </si>
  <si>
    <t>2022/5783-III</t>
  </si>
  <si>
    <t>Ристић Милица</t>
  </si>
  <si>
    <t>2022/5801-III</t>
  </si>
  <si>
    <t>Михајловић Миона</t>
  </si>
  <si>
    <t>2022/5804-III</t>
  </si>
  <si>
    <t>Милић Милан</t>
  </si>
  <si>
    <t>2022/5806-III</t>
  </si>
  <si>
    <t>Јоцић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</si>
</sst>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D5" sqref="D5:H5"/>
    </sheetView>
  </sheetViews>
  <sheetFormatPr defaultColWidth="9.140625"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20</v>
      </c>
      <c r="F7" s="30">
        <v>20</v>
      </c>
      <c r="G7" s="29">
        <v>20</v>
      </c>
      <c r="H7" s="29"/>
      <c r="I7" s="9">
        <f>SUM(D7:H7)</f>
        <v>70</v>
      </c>
      <c r="J7" s="42"/>
      <c r="K7" s="42"/>
      <c r="L7" s="54">
        <f>SUM(I7,J7,K7)</f>
        <v>70</v>
      </c>
      <c r="M7" s="6"/>
      <c r="N7" s="43">
        <f>IF(L7&gt;50.499,L7,"Није положио(ла)")</f>
        <v>70</v>
      </c>
      <c r="O7" s="10">
        <f>IF(AND(L7&lt;101,L7&gt;90.499),10,IF(AND(L7&lt;90.5,L7&gt;80.499),9,IF(AND(L7&lt;80.5,L7&gt;70.499),8,IF(AND(L7&lt;70.5,L7&gt;60.499),7,IF(AND(L7&lt;60.5,L7&gt;50.499),6,5)))))</f>
        <v>7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9</v>
      </c>
      <c r="E8" s="31">
        <v>20</v>
      </c>
      <c r="F8" s="32">
        <v>20</v>
      </c>
      <c r="G8" s="31">
        <v>20</v>
      </c>
      <c r="H8" s="31"/>
      <c r="I8" s="11">
        <f t="shared" ref="I8:I71" si="0">SUM(D8:H8)</f>
        <v>69</v>
      </c>
      <c r="J8" s="39"/>
      <c r="K8" s="39"/>
      <c r="L8" s="55">
        <f t="shared" ref="L8:L71" si="1">SUM(I8,J8,K8)</f>
        <v>69</v>
      </c>
      <c r="M8" s="7"/>
      <c r="N8" s="60">
        <f t="shared" ref="N8:N71" si="2">IF(L8&gt;50.499,L8,"Није положио(ла)")</f>
        <v>69</v>
      </c>
      <c r="O8" s="63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3</v>
      </c>
      <c r="E9" s="31">
        <v>15</v>
      </c>
      <c r="F9" s="32">
        <v>17</v>
      </c>
      <c r="G9" s="31">
        <v>14</v>
      </c>
      <c r="H9" s="31"/>
      <c r="I9" s="11">
        <f t="shared" si="0"/>
        <v>49</v>
      </c>
      <c r="J9" s="39"/>
      <c r="K9" s="39"/>
      <c r="L9" s="55">
        <f t="shared" si="1"/>
        <v>49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20</v>
      </c>
      <c r="F10" s="34">
        <v>18</v>
      </c>
      <c r="G10" s="33">
        <v>20</v>
      </c>
      <c r="H10" s="33"/>
      <c r="I10" s="11">
        <f t="shared" si="0"/>
        <v>68</v>
      </c>
      <c r="J10" s="40"/>
      <c r="K10" s="40"/>
      <c r="L10" s="55">
        <f t="shared" si="1"/>
        <v>68</v>
      </c>
      <c r="M10" s="7"/>
      <c r="N10" s="60">
        <f t="shared" si="2"/>
        <v>68</v>
      </c>
      <c r="O10" s="63">
        <f t="shared" si="3"/>
        <v>7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20</v>
      </c>
      <c r="F11" s="32">
        <v>19</v>
      </c>
      <c r="G11" s="31">
        <v>16</v>
      </c>
      <c r="H11" s="31"/>
      <c r="I11" s="11">
        <f t="shared" si="0"/>
        <v>65</v>
      </c>
      <c r="J11" s="39"/>
      <c r="K11" s="39"/>
      <c r="L11" s="55">
        <f t="shared" si="1"/>
        <v>65</v>
      </c>
      <c r="M11" s="12"/>
      <c r="N11" s="60">
        <f t="shared" si="2"/>
        <v>65</v>
      </c>
      <c r="O11" s="63">
        <f t="shared" si="3"/>
        <v>7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20</v>
      </c>
      <c r="F12" s="32">
        <v>17</v>
      </c>
      <c r="G12" s="31">
        <v>20</v>
      </c>
      <c r="H12" s="31"/>
      <c r="I12" s="11">
        <f t="shared" si="0"/>
        <v>67</v>
      </c>
      <c r="J12" s="39"/>
      <c r="K12" s="39"/>
      <c r="L12" s="55">
        <f t="shared" si="1"/>
        <v>67</v>
      </c>
      <c r="M12" s="7"/>
      <c r="N12" s="60">
        <f t="shared" si="2"/>
        <v>67</v>
      </c>
      <c r="O12" s="63">
        <f t="shared" si="3"/>
        <v>7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20</v>
      </c>
      <c r="F13" s="32">
        <v>17</v>
      </c>
      <c r="G13" s="31">
        <v>20</v>
      </c>
      <c r="H13" s="31"/>
      <c r="I13" s="11">
        <f t="shared" si="0"/>
        <v>67</v>
      </c>
      <c r="J13" s="39"/>
      <c r="K13" s="39"/>
      <c r="L13" s="55">
        <f t="shared" si="1"/>
        <v>67</v>
      </c>
      <c r="M13" s="7"/>
      <c r="N13" s="60">
        <f t="shared" si="2"/>
        <v>67</v>
      </c>
      <c r="O13" s="63">
        <f t="shared" si="3"/>
        <v>7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9</v>
      </c>
      <c r="E14" s="31">
        <v>20</v>
      </c>
      <c r="F14" s="32">
        <v>20</v>
      </c>
      <c r="G14" s="31">
        <v>16</v>
      </c>
      <c r="H14" s="31"/>
      <c r="I14" s="11">
        <f t="shared" si="0"/>
        <v>65</v>
      </c>
      <c r="J14" s="39"/>
      <c r="K14" s="39"/>
      <c r="L14" s="55">
        <f t="shared" si="1"/>
        <v>65</v>
      </c>
      <c r="M14" s="7"/>
      <c r="N14" s="60">
        <f t="shared" si="2"/>
        <v>65</v>
      </c>
      <c r="O14" s="63">
        <f t="shared" si="3"/>
        <v>7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6</v>
      </c>
      <c r="E15" s="31">
        <v>17</v>
      </c>
      <c r="F15" s="32">
        <v>20</v>
      </c>
      <c r="G15" s="31">
        <v>19</v>
      </c>
      <c r="H15" s="31"/>
      <c r="I15" s="11">
        <f t="shared" si="0"/>
        <v>62</v>
      </c>
      <c r="J15" s="39"/>
      <c r="K15" s="39"/>
      <c r="L15" s="55">
        <f t="shared" si="1"/>
        <v>62</v>
      </c>
      <c r="M15" s="7"/>
      <c r="N15" s="60">
        <f t="shared" si="2"/>
        <v>62</v>
      </c>
      <c r="O15" s="63">
        <f t="shared" si="3"/>
        <v>7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20</v>
      </c>
      <c r="F16" s="32">
        <v>19</v>
      </c>
      <c r="G16" s="31">
        <v>20</v>
      </c>
      <c r="H16" s="31"/>
      <c r="I16" s="11">
        <f t="shared" si="0"/>
        <v>69</v>
      </c>
      <c r="J16" s="39"/>
      <c r="K16" s="39"/>
      <c r="L16" s="55">
        <f t="shared" si="1"/>
        <v>69</v>
      </c>
      <c r="M16" s="7"/>
      <c r="N16" s="60">
        <f t="shared" si="2"/>
        <v>69</v>
      </c>
      <c r="O16" s="63">
        <f t="shared" si="3"/>
        <v>7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20</v>
      </c>
      <c r="F17" s="32">
        <v>20</v>
      </c>
      <c r="G17" s="31">
        <v>18</v>
      </c>
      <c r="H17" s="31"/>
      <c r="I17" s="11">
        <f t="shared" si="0"/>
        <v>68</v>
      </c>
      <c r="J17" s="39"/>
      <c r="K17" s="39"/>
      <c r="L17" s="55">
        <f t="shared" si="1"/>
        <v>68</v>
      </c>
      <c r="M17" s="7"/>
      <c r="N17" s="60">
        <f t="shared" si="2"/>
        <v>68</v>
      </c>
      <c r="O17" s="63">
        <f t="shared" si="3"/>
        <v>7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20</v>
      </c>
      <c r="F18" s="32">
        <v>19</v>
      </c>
      <c r="G18" s="31">
        <v>20</v>
      </c>
      <c r="H18" s="31"/>
      <c r="I18" s="11">
        <f t="shared" si="0"/>
        <v>69</v>
      </c>
      <c r="J18" s="39"/>
      <c r="K18" s="39"/>
      <c r="L18" s="55">
        <f t="shared" si="1"/>
        <v>69</v>
      </c>
      <c r="M18" s="7"/>
      <c r="N18" s="60">
        <f t="shared" si="2"/>
        <v>69</v>
      </c>
      <c r="O18" s="63">
        <f t="shared" si="3"/>
        <v>7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20</v>
      </c>
      <c r="F19" s="32">
        <v>16</v>
      </c>
      <c r="G19" s="31">
        <v>14</v>
      </c>
      <c r="H19" s="31"/>
      <c r="I19" s="11">
        <f t="shared" si="0"/>
        <v>60</v>
      </c>
      <c r="J19" s="39"/>
      <c r="K19" s="39"/>
      <c r="L19" s="55">
        <f t="shared" si="1"/>
        <v>60</v>
      </c>
      <c r="M19" s="7"/>
      <c r="N19" s="60">
        <f t="shared" si="2"/>
        <v>60</v>
      </c>
      <c r="O19" s="63">
        <f t="shared" si="3"/>
        <v>6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20</v>
      </c>
      <c r="F20" s="32">
        <v>18</v>
      </c>
      <c r="G20" s="31">
        <v>20</v>
      </c>
      <c r="H20" s="31"/>
      <c r="I20" s="11">
        <f t="shared" si="0"/>
        <v>68</v>
      </c>
      <c r="J20" s="39"/>
      <c r="K20" s="39"/>
      <c r="L20" s="55">
        <f t="shared" si="1"/>
        <v>68</v>
      </c>
      <c r="M20" s="7"/>
      <c r="N20" s="60">
        <f t="shared" si="2"/>
        <v>68</v>
      </c>
      <c r="O20" s="63">
        <f t="shared" si="3"/>
        <v>7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20</v>
      </c>
      <c r="F21" s="32">
        <v>16</v>
      </c>
      <c r="G21" s="31">
        <v>19</v>
      </c>
      <c r="H21" s="31"/>
      <c r="I21" s="11">
        <f t="shared" si="0"/>
        <v>65</v>
      </c>
      <c r="J21" s="39"/>
      <c r="K21" s="39"/>
      <c r="L21" s="55">
        <f t="shared" si="1"/>
        <v>65</v>
      </c>
      <c r="M21" s="7"/>
      <c r="N21" s="60">
        <f t="shared" si="2"/>
        <v>65</v>
      </c>
      <c r="O21" s="63">
        <f t="shared" si="3"/>
        <v>7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20</v>
      </c>
      <c r="F22" s="32">
        <v>16</v>
      </c>
      <c r="G22" s="31">
        <v>18</v>
      </c>
      <c r="H22" s="31"/>
      <c r="I22" s="11">
        <f t="shared" si="0"/>
        <v>64</v>
      </c>
      <c r="J22" s="39"/>
      <c r="K22" s="39"/>
      <c r="L22" s="55">
        <f t="shared" si="1"/>
        <v>64</v>
      </c>
      <c r="M22" s="7"/>
      <c r="N22" s="60">
        <f t="shared" si="2"/>
        <v>64</v>
      </c>
      <c r="O22" s="63">
        <f t="shared" si="3"/>
        <v>7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7</v>
      </c>
      <c r="E23" s="31">
        <v>20</v>
      </c>
      <c r="F23" s="32">
        <v>16</v>
      </c>
      <c r="G23" s="31">
        <v>20</v>
      </c>
      <c r="H23" s="31"/>
      <c r="I23" s="11">
        <f t="shared" si="0"/>
        <v>63</v>
      </c>
      <c r="J23" s="39"/>
      <c r="K23" s="39"/>
      <c r="L23" s="55">
        <f t="shared" si="1"/>
        <v>63</v>
      </c>
      <c r="M23" s="7"/>
      <c r="N23" s="60">
        <f t="shared" si="2"/>
        <v>63</v>
      </c>
      <c r="O23" s="63">
        <f t="shared" si="3"/>
        <v>7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20</v>
      </c>
      <c r="F24" s="32">
        <v>20</v>
      </c>
      <c r="G24" s="31">
        <v>20</v>
      </c>
      <c r="H24" s="31"/>
      <c r="I24" s="11">
        <f t="shared" si="0"/>
        <v>70</v>
      </c>
      <c r="J24" s="39"/>
      <c r="K24" s="39"/>
      <c r="L24" s="55">
        <f t="shared" si="1"/>
        <v>70</v>
      </c>
      <c r="M24" s="7"/>
      <c r="N24" s="60">
        <f t="shared" si="2"/>
        <v>70</v>
      </c>
      <c r="O24" s="63">
        <f t="shared" si="3"/>
        <v>7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20</v>
      </c>
      <c r="F25" s="32">
        <v>17</v>
      </c>
      <c r="G25" s="31">
        <v>18</v>
      </c>
      <c r="H25" s="31"/>
      <c r="I25" s="11">
        <f t="shared" si="0"/>
        <v>65</v>
      </c>
      <c r="J25" s="39"/>
      <c r="K25" s="39"/>
      <c r="L25" s="55">
        <f t="shared" si="1"/>
        <v>65</v>
      </c>
      <c r="M25" s="7"/>
      <c r="N25" s="60">
        <f t="shared" si="2"/>
        <v>65</v>
      </c>
      <c r="O25" s="63">
        <f t="shared" si="3"/>
        <v>7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20</v>
      </c>
      <c r="F26" s="32">
        <v>16</v>
      </c>
      <c r="G26" s="31">
        <v>20</v>
      </c>
      <c r="H26" s="31"/>
      <c r="I26" s="11">
        <f t="shared" si="0"/>
        <v>66</v>
      </c>
      <c r="J26" s="39"/>
      <c r="K26" s="39"/>
      <c r="L26" s="55">
        <f t="shared" si="1"/>
        <v>66</v>
      </c>
      <c r="M26" s="7"/>
      <c r="N26" s="60">
        <f t="shared" si="2"/>
        <v>66</v>
      </c>
      <c r="O26" s="63">
        <f t="shared" si="3"/>
        <v>7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9</v>
      </c>
      <c r="E27" s="31">
        <v>20</v>
      </c>
      <c r="F27" s="32">
        <v>18</v>
      </c>
      <c r="G27" s="31">
        <v>20</v>
      </c>
      <c r="H27" s="31"/>
      <c r="I27" s="11">
        <f t="shared" si="0"/>
        <v>67</v>
      </c>
      <c r="J27" s="39"/>
      <c r="K27" s="39"/>
      <c r="L27" s="55">
        <f t="shared" si="1"/>
        <v>67</v>
      </c>
      <c r="M27" s="7"/>
      <c r="N27" s="60">
        <f t="shared" si="2"/>
        <v>67</v>
      </c>
      <c r="O27" s="63">
        <f t="shared" si="3"/>
        <v>7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9</v>
      </c>
      <c r="E28" s="31">
        <v>20</v>
      </c>
      <c r="F28" s="32">
        <v>20</v>
      </c>
      <c r="G28" s="31"/>
      <c r="H28" s="31"/>
      <c r="I28" s="11">
        <f t="shared" si="0"/>
        <v>49</v>
      </c>
      <c r="J28" s="39"/>
      <c r="K28" s="39"/>
      <c r="L28" s="55">
        <f t="shared" si="1"/>
        <v>49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20</v>
      </c>
      <c r="F29" s="32">
        <v>18</v>
      </c>
      <c r="G29" s="31">
        <v>16</v>
      </c>
      <c r="H29" s="31"/>
      <c r="I29" s="11">
        <f t="shared" si="0"/>
        <v>64</v>
      </c>
      <c r="J29" s="39"/>
      <c r="K29" s="39"/>
      <c r="L29" s="55">
        <f t="shared" si="1"/>
        <v>64</v>
      </c>
      <c r="M29" s="7"/>
      <c r="N29" s="60">
        <f t="shared" si="2"/>
        <v>64</v>
      </c>
      <c r="O29" s="63">
        <f t="shared" si="3"/>
        <v>7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20</v>
      </c>
      <c r="F30" s="32">
        <v>19</v>
      </c>
      <c r="G30" s="31">
        <v>18</v>
      </c>
      <c r="H30" s="31"/>
      <c r="I30" s="11">
        <f t="shared" si="0"/>
        <v>67</v>
      </c>
      <c r="J30" s="39"/>
      <c r="K30" s="39"/>
      <c r="L30" s="55">
        <f t="shared" si="1"/>
        <v>67</v>
      </c>
      <c r="M30" s="7"/>
      <c r="N30" s="60">
        <f t="shared" si="2"/>
        <v>67</v>
      </c>
      <c r="O30" s="63">
        <f t="shared" si="3"/>
        <v>7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6</v>
      </c>
      <c r="E31" s="31">
        <v>16</v>
      </c>
      <c r="F31" s="32">
        <v>17</v>
      </c>
      <c r="G31" s="31">
        <v>15</v>
      </c>
      <c r="H31" s="31"/>
      <c r="I31" s="11">
        <f t="shared" si="0"/>
        <v>54</v>
      </c>
      <c r="J31" s="39"/>
      <c r="K31" s="39"/>
      <c r="L31" s="55">
        <f t="shared" si="1"/>
        <v>54</v>
      </c>
      <c r="M31" s="7"/>
      <c r="N31" s="60">
        <f t="shared" si="2"/>
        <v>54</v>
      </c>
      <c r="O31" s="63">
        <f t="shared" si="3"/>
        <v>6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20</v>
      </c>
      <c r="F32" s="32">
        <v>16</v>
      </c>
      <c r="G32" s="31">
        <v>18</v>
      </c>
      <c r="H32" s="31"/>
      <c r="I32" s="11">
        <f t="shared" si="0"/>
        <v>64</v>
      </c>
      <c r="J32" s="39"/>
      <c r="K32" s="39"/>
      <c r="L32" s="55">
        <f t="shared" si="1"/>
        <v>64</v>
      </c>
      <c r="M32" s="7"/>
      <c r="N32" s="60">
        <f t="shared" si="2"/>
        <v>64</v>
      </c>
      <c r="O32" s="63">
        <f t="shared" si="3"/>
        <v>7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20</v>
      </c>
      <c r="F33" s="32">
        <v>18</v>
      </c>
      <c r="G33" s="31">
        <v>16</v>
      </c>
      <c r="H33" s="31"/>
      <c r="I33" s="11">
        <f t="shared" si="0"/>
        <v>64</v>
      </c>
      <c r="J33" s="39"/>
      <c r="K33" s="39"/>
      <c r="L33" s="55">
        <f t="shared" si="1"/>
        <v>64</v>
      </c>
      <c r="M33" s="7"/>
      <c r="N33" s="60">
        <f t="shared" si="2"/>
        <v>64</v>
      </c>
      <c r="O33" s="63">
        <f t="shared" si="3"/>
        <v>7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20</v>
      </c>
      <c r="F34" s="32">
        <v>16</v>
      </c>
      <c r="G34" s="31">
        <v>8</v>
      </c>
      <c r="H34" s="31"/>
      <c r="I34" s="11">
        <f t="shared" si="0"/>
        <v>54</v>
      </c>
      <c r="J34" s="39"/>
      <c r="K34" s="39"/>
      <c r="L34" s="55">
        <f t="shared" si="1"/>
        <v>54</v>
      </c>
      <c r="M34" s="7"/>
      <c r="N34" s="60">
        <f t="shared" si="2"/>
        <v>54</v>
      </c>
      <c r="O34" s="63">
        <f t="shared" si="3"/>
        <v>6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20</v>
      </c>
      <c r="F35" s="32">
        <v>16</v>
      </c>
      <c r="G35" s="31">
        <v>12</v>
      </c>
      <c r="H35" s="31"/>
      <c r="I35" s="11">
        <f t="shared" si="0"/>
        <v>58</v>
      </c>
      <c r="J35" s="39"/>
      <c r="K35" s="39"/>
      <c r="L35" s="55">
        <f t="shared" si="1"/>
        <v>58</v>
      </c>
      <c r="M35" s="7"/>
      <c r="N35" s="60">
        <f t="shared" si="2"/>
        <v>58</v>
      </c>
      <c r="O35" s="63">
        <f t="shared" si="3"/>
        <v>6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20</v>
      </c>
      <c r="F36" s="32">
        <v>17</v>
      </c>
      <c r="G36" s="31">
        <v>10</v>
      </c>
      <c r="H36" s="31"/>
      <c r="I36" s="11">
        <f t="shared" si="0"/>
        <v>57</v>
      </c>
      <c r="J36" s="39"/>
      <c r="K36" s="39"/>
      <c r="L36" s="55">
        <f t="shared" si="1"/>
        <v>57</v>
      </c>
      <c r="M36" s="7"/>
      <c r="N36" s="60">
        <f t="shared" si="2"/>
        <v>57</v>
      </c>
      <c r="O36" s="63">
        <f t="shared" si="3"/>
        <v>6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20</v>
      </c>
      <c r="F37" s="32">
        <v>19</v>
      </c>
      <c r="G37" s="31">
        <v>20</v>
      </c>
      <c r="H37" s="31"/>
      <c r="I37" s="11">
        <f t="shared" si="0"/>
        <v>69</v>
      </c>
      <c r="J37" s="39"/>
      <c r="K37" s="39"/>
      <c r="L37" s="55">
        <f t="shared" si="1"/>
        <v>69</v>
      </c>
      <c r="M37" s="7"/>
      <c r="N37" s="60">
        <f t="shared" si="2"/>
        <v>69</v>
      </c>
      <c r="O37" s="63">
        <f t="shared" si="3"/>
        <v>7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20</v>
      </c>
      <c r="F38" s="32">
        <v>19</v>
      </c>
      <c r="G38" s="31">
        <v>20</v>
      </c>
      <c r="H38" s="31"/>
      <c r="I38" s="11">
        <f t="shared" si="0"/>
        <v>69</v>
      </c>
      <c r="J38" s="39"/>
      <c r="K38" s="39"/>
      <c r="L38" s="55">
        <f t="shared" si="1"/>
        <v>69</v>
      </c>
      <c r="M38" s="7"/>
      <c r="N38" s="60">
        <f t="shared" si="2"/>
        <v>69</v>
      </c>
      <c r="O38" s="63">
        <f t="shared" si="3"/>
        <v>7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20</v>
      </c>
      <c r="F39" s="32">
        <v>16</v>
      </c>
      <c r="G39" s="31">
        <v>20</v>
      </c>
      <c r="H39" s="31"/>
      <c r="I39" s="11">
        <f t="shared" si="0"/>
        <v>66</v>
      </c>
      <c r="J39" s="39"/>
      <c r="K39" s="39"/>
      <c r="L39" s="55">
        <f t="shared" si="1"/>
        <v>66</v>
      </c>
      <c r="M39" s="7"/>
      <c r="N39" s="60">
        <f t="shared" si="2"/>
        <v>66</v>
      </c>
      <c r="O39" s="63">
        <f t="shared" si="3"/>
        <v>7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5</v>
      </c>
      <c r="E40" s="31">
        <v>16</v>
      </c>
      <c r="F40" s="32">
        <v>17</v>
      </c>
      <c r="G40" s="31">
        <v>13</v>
      </c>
      <c r="H40" s="31"/>
      <c r="I40" s="11">
        <f t="shared" si="0"/>
        <v>51</v>
      </c>
      <c r="J40" s="39"/>
      <c r="K40" s="39"/>
      <c r="L40" s="55">
        <f t="shared" si="1"/>
        <v>51</v>
      </c>
      <c r="M40" s="7"/>
      <c r="N40" s="60">
        <f t="shared" si="2"/>
        <v>51</v>
      </c>
      <c r="O40" s="63">
        <f t="shared" si="3"/>
        <v>6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20</v>
      </c>
      <c r="F41" s="32">
        <v>20</v>
      </c>
      <c r="G41" s="31">
        <v>20</v>
      </c>
      <c r="H41" s="31"/>
      <c r="I41" s="11">
        <f t="shared" si="0"/>
        <v>70</v>
      </c>
      <c r="J41" s="39"/>
      <c r="K41" s="39"/>
      <c r="L41" s="55">
        <f t="shared" si="1"/>
        <v>70</v>
      </c>
      <c r="M41" s="7"/>
      <c r="N41" s="60">
        <f t="shared" si="2"/>
        <v>70</v>
      </c>
      <c r="O41" s="63">
        <f t="shared" si="3"/>
        <v>7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20</v>
      </c>
      <c r="F42" s="32">
        <v>16</v>
      </c>
      <c r="G42" s="31">
        <v>17</v>
      </c>
      <c r="H42" s="31"/>
      <c r="I42" s="11">
        <f t="shared" si="0"/>
        <v>63</v>
      </c>
      <c r="J42" s="39"/>
      <c r="K42" s="39"/>
      <c r="L42" s="55">
        <f t="shared" si="1"/>
        <v>63</v>
      </c>
      <c r="M42" s="7"/>
      <c r="N42" s="60">
        <f t="shared" si="2"/>
        <v>63</v>
      </c>
      <c r="O42" s="63">
        <f t="shared" si="3"/>
        <v>7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8</v>
      </c>
      <c r="E43" s="31">
        <v>18</v>
      </c>
      <c r="F43" s="32">
        <v>18</v>
      </c>
      <c r="G43" s="31">
        <v>13</v>
      </c>
      <c r="H43" s="31"/>
      <c r="I43" s="11">
        <f t="shared" si="0"/>
        <v>57</v>
      </c>
      <c r="J43" s="39"/>
      <c r="K43" s="39"/>
      <c r="L43" s="55">
        <f t="shared" si="1"/>
        <v>57</v>
      </c>
      <c r="M43" s="7"/>
      <c r="N43" s="60">
        <f t="shared" si="2"/>
        <v>57</v>
      </c>
      <c r="O43" s="63">
        <f t="shared" si="3"/>
        <v>6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20</v>
      </c>
      <c r="F44" s="32">
        <v>19</v>
      </c>
      <c r="G44" s="31">
        <v>16</v>
      </c>
      <c r="H44" s="31"/>
      <c r="I44" s="11">
        <f t="shared" si="0"/>
        <v>65</v>
      </c>
      <c r="J44" s="39"/>
      <c r="K44" s="39"/>
      <c r="L44" s="55">
        <f t="shared" si="1"/>
        <v>65</v>
      </c>
      <c r="M44" s="7"/>
      <c r="N44" s="60">
        <f t="shared" si="2"/>
        <v>65</v>
      </c>
      <c r="O44" s="63">
        <f t="shared" si="3"/>
        <v>7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2023-05-30T18:53:24Z</dcterms:modified>
</cp:coreProperties>
</file>