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4130" windowHeight="10815"/>
  </bookViews>
  <sheets>
    <sheet name="Поени" sheetId="1" r:id="rId1"/>
  </sheets>
  <definedNames>
    <definedName name="_xlnm.Print_Area" localSheetId="0">Поени!$A$5:$O$123</definedName>
  </definedNames>
  <calcPr calcId="125725"/>
</workbook>
</file>

<file path=xl/calcChain.xml><?xml version="1.0" encoding="utf-8"?>
<calcChain xmlns="http://schemas.openxmlformats.org/spreadsheetml/2006/main">
  <c r="I211" i="1"/>
  <c r="L211" s="1"/>
  <c r="I212"/>
  <c r="L212" s="1"/>
  <c r="I213"/>
  <c r="L213" s="1"/>
  <c r="I214"/>
  <c r="L214" s="1"/>
  <c r="I215"/>
  <c r="L215" s="1"/>
  <c r="I216"/>
  <c r="L216" s="1"/>
  <c r="I217"/>
  <c r="L217" s="1"/>
  <c r="I218"/>
  <c r="L218" s="1"/>
  <c r="I219"/>
  <c r="L219" s="1"/>
  <c r="I220"/>
  <c r="L220" s="1"/>
  <c r="I221"/>
  <c r="L221" s="1"/>
  <c r="I222"/>
  <c r="L222" s="1"/>
  <c r="I223"/>
  <c r="L223" s="1"/>
  <c r="I224"/>
  <c r="L224" s="1"/>
  <c r="I225"/>
  <c r="L225" s="1"/>
  <c r="I226"/>
  <c r="L226" s="1"/>
  <c r="I227"/>
  <c r="L227" s="1"/>
  <c r="I228"/>
  <c r="L228" s="1"/>
  <c r="I229"/>
  <c r="L229" s="1"/>
  <c r="I230"/>
  <c r="L230" s="1"/>
  <c r="I231"/>
  <c r="L231" s="1"/>
  <c r="I232"/>
  <c r="L232" s="1"/>
  <c r="I233"/>
  <c r="L233" s="1"/>
  <c r="I234"/>
  <c r="L234" s="1"/>
  <c r="I235"/>
  <c r="L235" s="1"/>
  <c r="I236"/>
  <c r="L236" s="1"/>
  <c r="I237"/>
  <c r="L237" s="1"/>
  <c r="I238"/>
  <c r="L238" s="1"/>
  <c r="I239"/>
  <c r="L239" s="1"/>
  <c r="I240"/>
  <c r="L240" s="1"/>
  <c r="I241"/>
  <c r="L241" s="1"/>
  <c r="I242"/>
  <c r="L242" s="1"/>
  <c r="I243"/>
  <c r="L243" s="1"/>
  <c r="I244"/>
  <c r="L244" s="1"/>
  <c r="I245"/>
  <c r="L245" s="1"/>
  <c r="I246"/>
  <c r="L246" s="1"/>
  <c r="I247"/>
  <c r="L247" s="1"/>
  <c r="I248"/>
  <c r="L248" s="1"/>
  <c r="I249"/>
  <c r="L249" s="1"/>
  <c r="I250"/>
  <c r="L250" s="1"/>
  <c r="I251"/>
  <c r="L251" s="1"/>
  <c r="I252"/>
  <c r="L252"/>
  <c r="N252" s="1"/>
  <c r="I253"/>
  <c r="L253" s="1"/>
  <c r="I254"/>
  <c r="L254"/>
  <c r="N254" s="1"/>
  <c r="I255"/>
  <c r="L255" s="1"/>
  <c r="I256"/>
  <c r="L256" s="1"/>
  <c r="I257"/>
  <c r="L257" s="1"/>
  <c r="I258"/>
  <c r="L258"/>
  <c r="N258" s="1"/>
  <c r="I259"/>
  <c r="L259" s="1"/>
  <c r="I260"/>
  <c r="L260"/>
  <c r="N260" s="1"/>
  <c r="I261"/>
  <c r="L261" s="1"/>
  <c r="I262"/>
  <c r="L262"/>
  <c r="N262" s="1"/>
  <c r="I263"/>
  <c r="L263" s="1"/>
  <c r="I264"/>
  <c r="L264"/>
  <c r="N264" s="1"/>
  <c r="I265"/>
  <c r="L265" s="1"/>
  <c r="I266"/>
  <c r="L266"/>
  <c r="N266" s="1"/>
  <c r="I267"/>
  <c r="L267" s="1"/>
  <c r="I268"/>
  <c r="L268"/>
  <c r="N268" s="1"/>
  <c r="O9"/>
  <c r="O27"/>
  <c r="O29"/>
  <c r="O31"/>
  <c r="O33"/>
  <c r="O35"/>
  <c r="O37"/>
  <c r="O39"/>
  <c r="O41"/>
  <c r="O43"/>
  <c r="O45"/>
  <c r="O47"/>
  <c r="O49"/>
  <c r="O51"/>
  <c r="O53"/>
  <c r="O55"/>
  <c r="O57"/>
  <c r="O59"/>
  <c r="O61"/>
  <c r="O63"/>
  <c r="O65"/>
  <c r="O67"/>
  <c r="O69"/>
  <c r="O71"/>
  <c r="O73"/>
  <c r="O75"/>
  <c r="O77"/>
  <c r="O79"/>
  <c r="O81"/>
  <c r="O83"/>
  <c r="O85"/>
  <c r="O87"/>
  <c r="O89"/>
  <c r="O91"/>
  <c r="O93"/>
  <c r="O95"/>
  <c r="O97"/>
  <c r="O99"/>
  <c r="O101"/>
  <c r="O103"/>
  <c r="O105"/>
  <c r="O107"/>
  <c r="O109"/>
  <c r="O111"/>
  <c r="O113"/>
  <c r="O115"/>
  <c r="O117"/>
  <c r="O119"/>
  <c r="O121"/>
  <c r="O123"/>
  <c r="I209"/>
  <c r="L209"/>
  <c r="N209" s="1"/>
  <c r="I210"/>
  <c r="L210"/>
  <c r="N210" s="1"/>
  <c r="I205"/>
  <c r="L205"/>
  <c r="N205" s="1"/>
  <c r="I206"/>
  <c r="L206"/>
  <c r="N206" s="1"/>
  <c r="I207"/>
  <c r="L207"/>
  <c r="N207" s="1"/>
  <c r="I208"/>
  <c r="L208"/>
  <c r="N208" s="1"/>
  <c r="I124"/>
  <c r="L124"/>
  <c r="I125"/>
  <c r="L125"/>
  <c r="I126"/>
  <c r="L126"/>
  <c r="I127"/>
  <c r="L127"/>
  <c r="I128"/>
  <c r="L128"/>
  <c r="I129"/>
  <c r="L129"/>
  <c r="I130"/>
  <c r="L130"/>
  <c r="I131"/>
  <c r="L131"/>
  <c r="I132"/>
  <c r="L132"/>
  <c r="I133"/>
  <c r="L133"/>
  <c r="I134"/>
  <c r="L134"/>
  <c r="I135"/>
  <c r="L135"/>
  <c r="I136"/>
  <c r="L136"/>
  <c r="I137"/>
  <c r="L137"/>
  <c r="I138"/>
  <c r="L138"/>
  <c r="I139"/>
  <c r="L139"/>
  <c r="I140"/>
  <c r="L140"/>
  <c r="I141"/>
  <c r="L141"/>
  <c r="I142"/>
  <c r="L142"/>
  <c r="I143"/>
  <c r="L143"/>
  <c r="I144"/>
  <c r="L144"/>
  <c r="I145"/>
  <c r="L145"/>
  <c r="I146"/>
  <c r="L146"/>
  <c r="I147"/>
  <c r="L147"/>
  <c r="I148"/>
  <c r="L148"/>
  <c r="I149"/>
  <c r="L149"/>
  <c r="I150"/>
  <c r="L150"/>
  <c r="I151"/>
  <c r="L151"/>
  <c r="I152"/>
  <c r="L152"/>
  <c r="I153"/>
  <c r="L153"/>
  <c r="I154"/>
  <c r="L154"/>
  <c r="I155"/>
  <c r="L155"/>
  <c r="I156"/>
  <c r="L156"/>
  <c r="I157"/>
  <c r="L157"/>
  <c r="I158"/>
  <c r="L158"/>
  <c r="I159"/>
  <c r="L159"/>
  <c r="I160"/>
  <c r="L160"/>
  <c r="I161"/>
  <c r="L161"/>
  <c r="N161" s="1"/>
  <c r="I162"/>
  <c r="L162"/>
  <c r="N162" s="1"/>
  <c r="I163"/>
  <c r="L163"/>
  <c r="N163" s="1"/>
  <c r="I164"/>
  <c r="L164"/>
  <c r="N164" s="1"/>
  <c r="I165"/>
  <c r="L165"/>
  <c r="N165" s="1"/>
  <c r="I166"/>
  <c r="L166"/>
  <c r="N166" s="1"/>
  <c r="I167"/>
  <c r="L167"/>
  <c r="N167" s="1"/>
  <c r="I168"/>
  <c r="L168"/>
  <c r="N168" s="1"/>
  <c r="I169"/>
  <c r="L169"/>
  <c r="N169" s="1"/>
  <c r="I170"/>
  <c r="L170"/>
  <c r="N170" s="1"/>
  <c r="I171"/>
  <c r="L171"/>
  <c r="N171" s="1"/>
  <c r="I172"/>
  <c r="L172"/>
  <c r="N172" s="1"/>
  <c r="I173"/>
  <c r="L173"/>
  <c r="N173" s="1"/>
  <c r="I174"/>
  <c r="L174"/>
  <c r="N174" s="1"/>
  <c r="I175"/>
  <c r="L175"/>
  <c r="N175" s="1"/>
  <c r="I176"/>
  <c r="L176"/>
  <c r="N176" s="1"/>
  <c r="I177"/>
  <c r="L177"/>
  <c r="N177" s="1"/>
  <c r="I178"/>
  <c r="L178"/>
  <c r="N178" s="1"/>
  <c r="I179"/>
  <c r="L179"/>
  <c r="N179" s="1"/>
  <c r="I180"/>
  <c r="L180"/>
  <c r="N180" s="1"/>
  <c r="I181"/>
  <c r="L181"/>
  <c r="N181" s="1"/>
  <c r="I182"/>
  <c r="L182"/>
  <c r="N182" s="1"/>
  <c r="I183"/>
  <c r="L183"/>
  <c r="N183" s="1"/>
  <c r="I184"/>
  <c r="L184"/>
  <c r="N184" s="1"/>
  <c r="I185"/>
  <c r="L185"/>
  <c r="N185" s="1"/>
  <c r="I186"/>
  <c r="L186"/>
  <c r="N186" s="1"/>
  <c r="I187"/>
  <c r="L187"/>
  <c r="N187" s="1"/>
  <c r="I188"/>
  <c r="L188"/>
  <c r="N188" s="1"/>
  <c r="I189"/>
  <c r="L189"/>
  <c r="N189" s="1"/>
  <c r="I190"/>
  <c r="L190"/>
  <c r="N190" s="1"/>
  <c r="I191"/>
  <c r="L191"/>
  <c r="N191" s="1"/>
  <c r="I192"/>
  <c r="L192"/>
  <c r="N192" s="1"/>
  <c r="I193"/>
  <c r="L193"/>
  <c r="N193" s="1"/>
  <c r="I194"/>
  <c r="L194"/>
  <c r="N194" s="1"/>
  <c r="I195"/>
  <c r="L195"/>
  <c r="N195" s="1"/>
  <c r="I196"/>
  <c r="L196"/>
  <c r="N196" s="1"/>
  <c r="I197"/>
  <c r="L197"/>
  <c r="N197" s="1"/>
  <c r="I198"/>
  <c r="L198"/>
  <c r="N198" s="1"/>
  <c r="I199"/>
  <c r="L199"/>
  <c r="N199" s="1"/>
  <c r="I200"/>
  <c r="L200"/>
  <c r="N200" s="1"/>
  <c r="I201"/>
  <c r="L201"/>
  <c r="N201" s="1"/>
  <c r="I202"/>
  <c r="L202"/>
  <c r="N202" s="1"/>
  <c r="I203"/>
  <c r="L203"/>
  <c r="N203" s="1"/>
  <c r="I204"/>
  <c r="L204"/>
  <c r="N204" s="1"/>
  <c r="I9"/>
  <c r="L9" s="1"/>
  <c r="N9" s="1"/>
  <c r="I10"/>
  <c r="L10" s="1"/>
  <c r="I11"/>
  <c r="L11" s="1"/>
  <c r="I12"/>
  <c r="I13"/>
  <c r="L13" s="1"/>
  <c r="I14"/>
  <c r="L14" s="1"/>
  <c r="I15"/>
  <c r="L15" s="1"/>
  <c r="I16"/>
  <c r="L16" s="1"/>
  <c r="I17"/>
  <c r="I18"/>
  <c r="L18" s="1"/>
  <c r="I19"/>
  <c r="I20"/>
  <c r="L20" s="1"/>
  <c r="N20" s="1"/>
  <c r="I21"/>
  <c r="L21" s="1"/>
  <c r="N21" s="1"/>
  <c r="I22"/>
  <c r="L22" s="1"/>
  <c r="N22" s="1"/>
  <c r="I23"/>
  <c r="I24"/>
  <c r="L24" s="1"/>
  <c r="N24" s="1"/>
  <c r="I25"/>
  <c r="L25" s="1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L12"/>
  <c r="L17"/>
  <c r="L19"/>
  <c r="L23"/>
  <c r="N23" s="1"/>
  <c r="L26"/>
  <c r="L27"/>
  <c r="N27" s="1"/>
  <c r="L28"/>
  <c r="L29"/>
  <c r="N29" s="1"/>
  <c r="L30"/>
  <c r="L31"/>
  <c r="N31" s="1"/>
  <c r="L32"/>
  <c r="L33"/>
  <c r="N33" s="1"/>
  <c r="L34"/>
  <c r="L35"/>
  <c r="N35" s="1"/>
  <c r="L36"/>
  <c r="L37"/>
  <c r="N37" s="1"/>
  <c r="L38"/>
  <c r="L39"/>
  <c r="N39" s="1"/>
  <c r="L40"/>
  <c r="L41"/>
  <c r="N41" s="1"/>
  <c r="L42"/>
  <c r="L43"/>
  <c r="N43" s="1"/>
  <c r="L44"/>
  <c r="L45"/>
  <c r="N45" s="1"/>
  <c r="L46"/>
  <c r="L47"/>
  <c r="N47" s="1"/>
  <c r="L48"/>
  <c r="L49"/>
  <c r="N49" s="1"/>
  <c r="L50"/>
  <c r="L51"/>
  <c r="N51" s="1"/>
  <c r="L52"/>
  <c r="L53"/>
  <c r="N53" s="1"/>
  <c r="L54"/>
  <c r="L55"/>
  <c r="N55" s="1"/>
  <c r="L56"/>
  <c r="L57"/>
  <c r="N57" s="1"/>
  <c r="L58"/>
  <c r="L59"/>
  <c r="N59" s="1"/>
  <c r="L60"/>
  <c r="L61"/>
  <c r="N61" s="1"/>
  <c r="L62"/>
  <c r="L63"/>
  <c r="N63" s="1"/>
  <c r="L64"/>
  <c r="L65"/>
  <c r="N65" s="1"/>
  <c r="L66"/>
  <c r="L67"/>
  <c r="N67" s="1"/>
  <c r="L68"/>
  <c r="L69"/>
  <c r="N69" s="1"/>
  <c r="L70"/>
  <c r="L71"/>
  <c r="N71" s="1"/>
  <c r="L72"/>
  <c r="L73"/>
  <c r="N73" s="1"/>
  <c r="L74"/>
  <c r="L75"/>
  <c r="N75" s="1"/>
  <c r="L76"/>
  <c r="L77"/>
  <c r="N77" s="1"/>
  <c r="L78"/>
  <c r="L79"/>
  <c r="N79" s="1"/>
  <c r="L80"/>
  <c r="L81"/>
  <c r="N81" s="1"/>
  <c r="L82"/>
  <c r="L83"/>
  <c r="N83" s="1"/>
  <c r="L84"/>
  <c r="L85"/>
  <c r="N85" s="1"/>
  <c r="L86"/>
  <c r="L87"/>
  <c r="N87" s="1"/>
  <c r="L88"/>
  <c r="L89"/>
  <c r="N89" s="1"/>
  <c r="L90"/>
  <c r="L91"/>
  <c r="N91" s="1"/>
  <c r="L92"/>
  <c r="L93"/>
  <c r="N93" s="1"/>
  <c r="L94"/>
  <c r="L95"/>
  <c r="N95" s="1"/>
  <c r="L96"/>
  <c r="L97"/>
  <c r="N97" s="1"/>
  <c r="L98"/>
  <c r="L99"/>
  <c r="N99" s="1"/>
  <c r="L100"/>
  <c r="L101"/>
  <c r="N101" s="1"/>
  <c r="L102"/>
  <c r="L103"/>
  <c r="N103" s="1"/>
  <c r="L104"/>
  <c r="L105"/>
  <c r="N105" s="1"/>
  <c r="L106"/>
  <c r="L107"/>
  <c r="N107" s="1"/>
  <c r="L108"/>
  <c r="L109"/>
  <c r="N109" s="1"/>
  <c r="L110"/>
  <c r="L111"/>
  <c r="N111" s="1"/>
  <c r="L112"/>
  <c r="L113"/>
  <c r="N113" s="1"/>
  <c r="L114"/>
  <c r="L115"/>
  <c r="N115" s="1"/>
  <c r="L116"/>
  <c r="L117"/>
  <c r="N117" s="1"/>
  <c r="L118"/>
  <c r="L119"/>
  <c r="N119" s="1"/>
  <c r="L120"/>
  <c r="L121"/>
  <c r="N121" s="1"/>
  <c r="L122"/>
  <c r="L123"/>
  <c r="N123" s="1"/>
  <c r="I8"/>
  <c r="L8" s="1"/>
  <c r="O8" s="1"/>
  <c r="N17" l="1"/>
  <c r="O17"/>
  <c r="N15"/>
  <c r="O15"/>
  <c r="N13"/>
  <c r="O13"/>
  <c r="N11"/>
  <c r="O11"/>
  <c r="N122"/>
  <c r="O122"/>
  <c r="N120"/>
  <c r="O120"/>
  <c r="N118"/>
  <c r="O118"/>
  <c r="N116"/>
  <c r="O116"/>
  <c r="N114"/>
  <c r="O114"/>
  <c r="N112"/>
  <c r="O112"/>
  <c r="N110"/>
  <c r="O110"/>
  <c r="N108"/>
  <c r="O108"/>
  <c r="N106"/>
  <c r="O106"/>
  <c r="N104"/>
  <c r="O104"/>
  <c r="N102"/>
  <c r="O102"/>
  <c r="N100"/>
  <c r="O100"/>
  <c r="N98"/>
  <c r="O98"/>
  <c r="N96"/>
  <c r="O96"/>
  <c r="N94"/>
  <c r="O94"/>
  <c r="N92"/>
  <c r="O92"/>
  <c r="N90"/>
  <c r="O90"/>
  <c r="N88"/>
  <c r="O88"/>
  <c r="N86"/>
  <c r="O86"/>
  <c r="N84"/>
  <c r="O84"/>
  <c r="N82"/>
  <c r="O82"/>
  <c r="N80"/>
  <c r="O80"/>
  <c r="N78"/>
  <c r="O78"/>
  <c r="N76"/>
  <c r="O76"/>
  <c r="N74"/>
  <c r="O74"/>
  <c r="N72"/>
  <c r="O72"/>
  <c r="N70"/>
  <c r="O70"/>
  <c r="N68"/>
  <c r="O68"/>
  <c r="N66"/>
  <c r="O66"/>
  <c r="N64"/>
  <c r="O64"/>
  <c r="N62"/>
  <c r="O62"/>
  <c r="N60"/>
  <c r="O60"/>
  <c r="N58"/>
  <c r="O58"/>
  <c r="N56"/>
  <c r="O56"/>
  <c r="N54"/>
  <c r="O54"/>
  <c r="N52"/>
  <c r="O52"/>
  <c r="N50"/>
  <c r="O50"/>
  <c r="N48"/>
  <c r="O48"/>
  <c r="N46"/>
  <c r="O46"/>
  <c r="N44"/>
  <c r="O44"/>
  <c r="N42"/>
  <c r="O42"/>
  <c r="N40"/>
  <c r="O40"/>
  <c r="N38"/>
  <c r="O38"/>
  <c r="N36"/>
  <c r="O36"/>
  <c r="N34"/>
  <c r="O34"/>
  <c r="N32"/>
  <c r="O32"/>
  <c r="N30"/>
  <c r="O30"/>
  <c r="N28"/>
  <c r="O28"/>
  <c r="N26"/>
  <c r="O26"/>
  <c r="N19"/>
  <c r="O19"/>
  <c r="N12"/>
  <c r="O12"/>
  <c r="N18"/>
  <c r="O18"/>
  <c r="N16"/>
  <c r="O16"/>
  <c r="N14"/>
  <c r="O14"/>
  <c r="N265"/>
  <c r="O265"/>
  <c r="N261"/>
  <c r="O261"/>
  <c r="N257"/>
  <c r="O257"/>
  <c r="N255"/>
  <c r="O255"/>
  <c r="N251"/>
  <c r="O251"/>
  <c r="O209"/>
  <c r="O207"/>
  <c r="O205"/>
  <c r="O203"/>
  <c r="O201"/>
  <c r="O199"/>
  <c r="O197"/>
  <c r="O195"/>
  <c r="O193"/>
  <c r="O191"/>
  <c r="O189"/>
  <c r="O187"/>
  <c r="O185"/>
  <c r="O183"/>
  <c r="O181"/>
  <c r="O179"/>
  <c r="O177"/>
  <c r="O175"/>
  <c r="O173"/>
  <c r="O171"/>
  <c r="O169"/>
  <c r="O167"/>
  <c r="O165"/>
  <c r="O163"/>
  <c r="O161"/>
  <c r="N160"/>
  <c r="O160"/>
  <c r="N159"/>
  <c r="O159"/>
  <c r="N158"/>
  <c r="O158"/>
  <c r="N157"/>
  <c r="O157"/>
  <c r="N156"/>
  <c r="O156"/>
  <c r="N155"/>
  <c r="O155"/>
  <c r="N154"/>
  <c r="O154"/>
  <c r="N153"/>
  <c r="O153"/>
  <c r="N152"/>
  <c r="O152"/>
  <c r="N151"/>
  <c r="O151"/>
  <c r="N150"/>
  <c r="O150"/>
  <c r="N149"/>
  <c r="O149"/>
  <c r="N148"/>
  <c r="O148"/>
  <c r="N147"/>
  <c r="O147"/>
  <c r="N146"/>
  <c r="O146"/>
  <c r="N145"/>
  <c r="O145"/>
  <c r="N144"/>
  <c r="O144"/>
  <c r="N143"/>
  <c r="O143"/>
  <c r="N142"/>
  <c r="O142"/>
  <c r="N141"/>
  <c r="O141"/>
  <c r="N140"/>
  <c r="O140"/>
  <c r="N139"/>
  <c r="O139"/>
  <c r="N138"/>
  <c r="O138"/>
  <c r="N137"/>
  <c r="O137"/>
  <c r="N136"/>
  <c r="O136"/>
  <c r="N135"/>
  <c r="O135"/>
  <c r="N134"/>
  <c r="O134"/>
  <c r="N133"/>
  <c r="O133"/>
  <c r="N132"/>
  <c r="O132"/>
  <c r="N131"/>
  <c r="O131"/>
  <c r="N130"/>
  <c r="O130"/>
  <c r="N129"/>
  <c r="O129"/>
  <c r="N128"/>
  <c r="O128"/>
  <c r="N127"/>
  <c r="O127"/>
  <c r="N126"/>
  <c r="O126"/>
  <c r="N125"/>
  <c r="O125"/>
  <c r="N124"/>
  <c r="O124"/>
  <c r="N267"/>
  <c r="O267"/>
  <c r="N263"/>
  <c r="O263"/>
  <c r="N259"/>
  <c r="O259"/>
  <c r="N253"/>
  <c r="O253"/>
  <c r="O210"/>
  <c r="O208"/>
  <c r="O206"/>
  <c r="O204"/>
  <c r="O202"/>
  <c r="O200"/>
  <c r="O198"/>
  <c r="O196"/>
  <c r="O194"/>
  <c r="O192"/>
  <c r="O190"/>
  <c r="O188"/>
  <c r="O186"/>
  <c r="O184"/>
  <c r="O182"/>
  <c r="O180"/>
  <c r="O178"/>
  <c r="O176"/>
  <c r="O174"/>
  <c r="O172"/>
  <c r="O170"/>
  <c r="O168"/>
  <c r="O166"/>
  <c r="O164"/>
  <c r="O162"/>
  <c r="O268"/>
  <c r="O266"/>
  <c r="O264"/>
  <c r="O262"/>
  <c r="O260"/>
  <c r="O258"/>
  <c r="O254"/>
  <c r="O252"/>
  <c r="N256"/>
  <c r="O256"/>
  <c r="O249"/>
  <c r="N249"/>
  <c r="O247"/>
  <c r="N247"/>
  <c r="O245"/>
  <c r="N245"/>
  <c r="O243"/>
  <c r="N243"/>
  <c r="O241"/>
  <c r="N241"/>
  <c r="O239"/>
  <c r="N239"/>
  <c r="O237"/>
  <c r="N237"/>
  <c r="O235"/>
  <c r="N235"/>
  <c r="O233"/>
  <c r="N233"/>
  <c r="O231"/>
  <c r="N231"/>
  <c r="O229"/>
  <c r="N229"/>
  <c r="O227"/>
  <c r="N227"/>
  <c r="O225"/>
  <c r="N225"/>
  <c r="O223"/>
  <c r="N223"/>
  <c r="O221"/>
  <c r="N221"/>
  <c r="O219"/>
  <c r="N219"/>
  <c r="O217"/>
  <c r="N217"/>
  <c r="O215"/>
  <c r="N215"/>
  <c r="O213"/>
  <c r="N213"/>
  <c r="O211"/>
  <c r="N211"/>
  <c r="O250"/>
  <c r="N250"/>
  <c r="O248"/>
  <c r="N248"/>
  <c r="O246"/>
  <c r="N246"/>
  <c r="O244"/>
  <c r="N244"/>
  <c r="O242"/>
  <c r="N242"/>
  <c r="O240"/>
  <c r="N240"/>
  <c r="O238"/>
  <c r="N238"/>
  <c r="O236"/>
  <c r="N236"/>
  <c r="O234"/>
  <c r="N234"/>
  <c r="O232"/>
  <c r="N232"/>
  <c r="O230"/>
  <c r="N230"/>
  <c r="O228"/>
  <c r="N228"/>
  <c r="O226"/>
  <c r="N226"/>
  <c r="O224"/>
  <c r="N224"/>
  <c r="O222"/>
  <c r="N222"/>
  <c r="O220"/>
  <c r="N220"/>
  <c r="O218"/>
  <c r="N218"/>
  <c r="O216"/>
  <c r="N216"/>
  <c r="O214"/>
  <c r="N214"/>
  <c r="O212"/>
  <c r="N212"/>
  <c r="N25"/>
  <c r="O25"/>
  <c r="O24"/>
  <c r="O23"/>
  <c r="O22"/>
  <c r="O21"/>
  <c r="O20"/>
  <c r="O10"/>
  <c r="N10"/>
  <c r="N8"/>
</calcChain>
</file>

<file path=xl/sharedStrings.xml><?xml version="1.0" encoding="utf-8"?>
<sst xmlns="http://schemas.openxmlformats.org/spreadsheetml/2006/main" count="74" uniqueCount="73">
  <si>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</si>
  <si>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</si>
  <si>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</si>
  <si>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</si>
  <si>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</si>
  <si>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</si>
  <si>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</si>
  <si>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</si>
  <si>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</si>
  <si>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</si>
  <si>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</si>
  <si>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</si>
  <si>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</si>
  <si>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</si>
  <si>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</si>
  <si>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</si>
  <si>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</si>
  <si>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</si>
  <si>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Семестар</t>
  </si>
  <si>
    <t>Семинарски (Практични) рад</t>
  </si>
  <si>
    <t>2019/2020</t>
  </si>
  <si>
    <t>СТРУКОВНИ ФАРМАЦЕУТ</t>
  </si>
  <si>
    <t>ОРГАНСКА ХЕМИЈА</t>
  </si>
  <si>
    <t>Тошић Милена</t>
  </si>
  <si>
    <t>Гркић Анита</t>
  </si>
  <si>
    <t>Антић Данијела</t>
  </si>
  <si>
    <t>Миладиновић Јелена</t>
  </si>
  <si>
    <t>Добривојевић Милош</t>
  </si>
  <si>
    <t>Стаменковић Марија</t>
  </si>
  <si>
    <t>Дедић Сара</t>
  </si>
  <si>
    <t>Живановић Кристина</t>
  </si>
  <si>
    <t>Стефановић Миљана</t>
  </si>
  <si>
    <t>Петровић Марија</t>
  </si>
  <si>
    <t>Живковић Јована</t>
  </si>
  <si>
    <t>Стојановић Анђела</t>
  </si>
  <si>
    <t>Јовановић Јована</t>
  </si>
  <si>
    <t>Ђокић Марија</t>
  </si>
  <si>
    <t>Крстић Алекса</t>
  </si>
  <si>
    <t>Анђелковић Миљан</t>
  </si>
  <si>
    <t>Митић Анђела</t>
  </si>
  <si>
    <t>Вучковић Филип</t>
  </si>
  <si>
    <t>Јовановић Дарја</t>
  </si>
  <si>
    <t>Станковић Вања</t>
  </si>
  <si>
    <t>Милошевић Јелена</t>
  </si>
  <si>
    <t>Марковић Марина</t>
  </si>
  <si>
    <t>Милојевић Јована</t>
  </si>
  <si>
    <t>Стојковић Николина</t>
  </si>
  <si>
    <t>Анастасов Сања</t>
  </si>
  <si>
    <t>Станковић Кристина</t>
  </si>
  <si>
    <t>Богдановић Бојана</t>
  </si>
  <si>
    <t>Величковић Наталија</t>
  </si>
  <si>
    <t>Стаматовић Ивана</t>
  </si>
  <si>
    <t>Марковић Миљана</t>
  </si>
  <si>
    <t>Ђурић Јелена</t>
  </si>
  <si>
    <t>Ђелић Анђела</t>
  </si>
  <si>
    <t>Димитријевић Милица</t>
  </si>
  <si>
    <t>Јевтић Анђела</t>
  </si>
  <si>
    <t>Милутиновић Анђела</t>
  </si>
  <si>
    <t>Галић Маријана</t>
  </si>
  <si>
    <t>Костић Јана</t>
  </si>
  <si>
    <t>Милановић Сандра</t>
  </si>
  <si>
    <t>Станојевић Александар</t>
  </si>
  <si>
    <t>Младеновић Јована</t>
  </si>
  <si>
    <t>Коларевић Јована</t>
  </si>
  <si>
    <t>Маринковић Филип</t>
  </si>
  <si>
    <t>Обрадовић Ивана</t>
  </si>
  <si>
    <t>Рајковић Милош</t>
  </si>
  <si>
    <t>Нинковић Ивана</t>
  </si>
  <si>
    <t>Цуплић Викица</t>
  </si>
  <si>
    <t>Џамић Ања</t>
  </si>
  <si>
    <t>Костић Николина</t>
  </si>
  <si>
    <t>Динић Јован</t>
  </si>
  <si>
    <t>Чеврљаковић Ђорђе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</si>
</sst>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9"/>
  <sheetViews>
    <sheetView tabSelected="1" zoomScale="80" zoomScaleNormal="80" workbookViewId="0">
      <pane ySplit="7" topLeftCell="A8" activePane="bottomLeft" state="frozen"/>
      <selection pane="bottomLeft" activeCell="D14" sqref="D14"/>
    </sheetView>
  </sheetViews>
  <sheetFormatPr defaultRowHeight="14.25"/>
  <cols>
    <col min="1" max="1" width="9.140625" style="5"/>
    <col min="2" max="2" width="11" style="2" customWidth="1"/>
    <col min="3" max="3" width="29" style="2" bestFit="1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>
      <c r="A2" s="81" t="s">
        <v>15</v>
      </c>
      <c r="B2" s="81"/>
      <c r="C2" s="82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6.25" customHeight="1" thickBot="1">
      <c r="A3" s="81" t="s">
        <v>18</v>
      </c>
      <c r="B3" s="81"/>
      <c r="C3" s="82"/>
      <c r="D3" s="26">
        <v>2</v>
      </c>
      <c r="E3" s="27"/>
      <c r="F3" s="27"/>
      <c r="G3" s="27"/>
      <c r="H3" s="27"/>
      <c r="I3" s="44"/>
      <c r="J3" s="27"/>
      <c r="K3" s="27"/>
      <c r="L3" s="46"/>
      <c r="M3" s="27"/>
      <c r="N3" s="46"/>
      <c r="O3" s="28"/>
      <c r="P3" s="1"/>
    </row>
    <row r="4" spans="1:16" ht="23.25" customHeight="1" thickBot="1">
      <c r="A4" s="80" t="s">
        <v>3</v>
      </c>
      <c r="B4" s="81"/>
      <c r="C4" s="81"/>
      <c r="D4" s="76" t="s">
        <v>22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>
      <c r="A5" s="80" t="s">
        <v>10</v>
      </c>
      <c r="B5" s="81"/>
      <c r="C5" s="81"/>
      <c r="D5" s="76" t="s">
        <v>21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8"/>
      <c r="P5" s="1"/>
    </row>
    <row r="6" spans="1:16" ht="34.5" customHeight="1" thickBot="1">
      <c r="A6" s="14"/>
      <c r="B6" s="15"/>
      <c r="C6" s="16"/>
      <c r="D6" s="73" t="s">
        <v>16</v>
      </c>
      <c r="E6" s="74"/>
      <c r="F6" s="74"/>
      <c r="G6" s="74"/>
      <c r="H6" s="75"/>
      <c r="I6" s="50"/>
      <c r="J6" s="36"/>
      <c r="K6" s="37"/>
      <c r="L6" s="52"/>
      <c r="M6" s="38"/>
      <c r="N6" s="47"/>
      <c r="O6" s="16"/>
      <c r="P6" s="1"/>
    </row>
    <row r="7" spans="1:16" ht="78" customHeight="1" thickBot="1">
      <c r="A7" s="17" t="s">
        <v>0</v>
      </c>
      <c r="B7" s="18" t="s">
        <v>1</v>
      </c>
      <c r="C7" s="19" t="s">
        <v>2</v>
      </c>
      <c r="D7" s="20" t="s">
        <v>11</v>
      </c>
      <c r="E7" s="21" t="s">
        <v>12</v>
      </c>
      <c r="F7" s="21" t="s">
        <v>19</v>
      </c>
      <c r="G7" s="21" t="s">
        <v>4</v>
      </c>
      <c r="H7" s="22" t="s">
        <v>5</v>
      </c>
      <c r="I7" s="51" t="s">
        <v>13</v>
      </c>
      <c r="J7" s="20" t="s">
        <v>6</v>
      </c>
      <c r="K7" s="21" t="s">
        <v>7</v>
      </c>
      <c r="L7" s="53" t="s">
        <v>9</v>
      </c>
      <c r="M7" s="41"/>
      <c r="N7" s="48" t="s">
        <v>8</v>
      </c>
      <c r="O7" s="22" t="s">
        <v>17</v>
      </c>
      <c r="P7" s="1"/>
    </row>
    <row r="8" spans="1:16" ht="15.75" thickBot="1">
      <c r="A8" s="23">
        <v>1</v>
      </c>
      <c r="B8" s="69">
        <v>1283</v>
      </c>
      <c r="C8" s="70" t="s">
        <v>23</v>
      </c>
      <c r="D8" s="29"/>
      <c r="E8" s="29"/>
      <c r="F8" s="30"/>
      <c r="G8" s="29"/>
      <c r="H8" s="29"/>
      <c r="I8" s="9">
        <f>SUM(D8:H8)</f>
        <v>0</v>
      </c>
      <c r="J8" s="42"/>
      <c r="K8" s="42"/>
      <c r="L8" s="54">
        <f>SUM(I8,J8,K8)</f>
        <v>0</v>
      </c>
      <c r="M8" s="6"/>
      <c r="N8" s="43" t="str">
        <f>IF(L8&gt;50.499,L8,"Није положио(ла)")</f>
        <v>Није положио(ла)</v>
      </c>
      <c r="O8" s="10">
        <f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>
      <c r="A9" s="24">
        <v>2</v>
      </c>
      <c r="B9" s="71">
        <v>1434</v>
      </c>
      <c r="C9" s="72" t="s">
        <v>24</v>
      </c>
      <c r="D9" s="31"/>
      <c r="E9" s="31"/>
      <c r="F9" s="32"/>
      <c r="G9" s="31"/>
      <c r="H9" s="31"/>
      <c r="I9" s="11">
        <f t="shared" ref="I9:I72" si="0">SUM(D9:H9)</f>
        <v>0</v>
      </c>
      <c r="J9" s="39"/>
      <c r="K9" s="39"/>
      <c r="L9" s="55">
        <f t="shared" ref="L9:L72" si="1">SUM(I9,J9,K9)</f>
        <v>0</v>
      </c>
      <c r="M9" s="7"/>
      <c r="N9" s="60" t="str">
        <f t="shared" ref="N9:N72" si="2">IF(L9&gt;50.499,L9,"Није положио(ла)")</f>
        <v>Није положио(ла)</v>
      </c>
      <c r="O9" s="63">
        <f t="shared" ref="O9:O72" si="3">IF(AND(L9&lt;101,L9&gt;90.499),10,IF(AND(L9&lt;90.5,L9&gt;80.499),9,IF(AND(L9&lt;80.5,L9&gt;70.499),8,IF(AND(L9&lt;70.5,L9&gt;60.499),7,IF(AND(L9&lt;60.5,L9&gt;50.499),6,5)))))</f>
        <v>5</v>
      </c>
      <c r="P9" s="1"/>
    </row>
    <row r="10" spans="1:16" ht="15.75" thickBot="1">
      <c r="A10" s="24">
        <v>3</v>
      </c>
      <c r="B10" s="71">
        <v>1462</v>
      </c>
      <c r="C10" s="72" t="s">
        <v>25</v>
      </c>
      <c r="D10" s="31"/>
      <c r="E10" s="31"/>
      <c r="F10" s="32"/>
      <c r="G10" s="31"/>
      <c r="H10" s="31"/>
      <c r="I10" s="11">
        <f t="shared" si="0"/>
        <v>0</v>
      </c>
      <c r="J10" s="39"/>
      <c r="K10" s="39"/>
      <c r="L10" s="55">
        <f t="shared" si="1"/>
        <v>0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>
      <c r="A11" s="24">
        <v>4</v>
      </c>
      <c r="B11" s="71">
        <v>1678</v>
      </c>
      <c r="C11" s="72" t="s">
        <v>26</v>
      </c>
      <c r="D11" s="33"/>
      <c r="E11" s="33"/>
      <c r="F11" s="34"/>
      <c r="G11" s="33"/>
      <c r="H11" s="33"/>
      <c r="I11" s="11">
        <f t="shared" si="0"/>
        <v>0</v>
      </c>
      <c r="J11" s="40"/>
      <c r="K11" s="40"/>
      <c r="L11" s="55">
        <f t="shared" si="1"/>
        <v>0</v>
      </c>
      <c r="M11" s="7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>
      <c r="A12" s="24">
        <v>5</v>
      </c>
      <c r="B12" s="71">
        <v>1742</v>
      </c>
      <c r="C12" s="72" t="s">
        <v>27</v>
      </c>
      <c r="D12" s="31"/>
      <c r="E12" s="31"/>
      <c r="F12" s="32"/>
      <c r="G12" s="31"/>
      <c r="H12" s="31"/>
      <c r="I12" s="11">
        <f t="shared" si="0"/>
        <v>0</v>
      </c>
      <c r="J12" s="39"/>
      <c r="K12" s="39"/>
      <c r="L12" s="55">
        <f t="shared" si="1"/>
        <v>0</v>
      </c>
      <c r="M12" s="12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>
      <c r="A13" s="24">
        <v>6</v>
      </c>
      <c r="B13" s="71">
        <v>1768</v>
      </c>
      <c r="C13" s="72" t="s">
        <v>28</v>
      </c>
      <c r="D13" s="31"/>
      <c r="E13" s="31"/>
      <c r="F13" s="32"/>
      <c r="G13" s="31"/>
      <c r="H13" s="31"/>
      <c r="I13" s="11">
        <f t="shared" si="0"/>
        <v>0</v>
      </c>
      <c r="J13" s="39"/>
      <c r="K13" s="39"/>
      <c r="L13" s="55">
        <f t="shared" si="1"/>
        <v>0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>
      <c r="A14" s="24">
        <v>7</v>
      </c>
      <c r="B14" s="71">
        <v>2518</v>
      </c>
      <c r="C14" s="72" t="s">
        <v>29</v>
      </c>
      <c r="D14" s="31"/>
      <c r="E14" s="31"/>
      <c r="F14" s="32"/>
      <c r="G14" s="31"/>
      <c r="H14" s="31"/>
      <c r="I14" s="11">
        <f t="shared" si="0"/>
        <v>0</v>
      </c>
      <c r="J14" s="39"/>
      <c r="K14" s="39"/>
      <c r="L14" s="55">
        <f t="shared" si="1"/>
        <v>0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>
      <c r="A15" s="24">
        <v>8</v>
      </c>
      <c r="B15" s="71">
        <v>2910</v>
      </c>
      <c r="C15" s="72" t="s">
        <v>30</v>
      </c>
      <c r="D15" s="31"/>
      <c r="E15" s="31"/>
      <c r="F15" s="32"/>
      <c r="G15" s="31"/>
      <c r="H15" s="31"/>
      <c r="I15" s="11">
        <f t="shared" si="0"/>
        <v>0</v>
      </c>
      <c r="J15" s="39"/>
      <c r="K15" s="39"/>
      <c r="L15" s="55">
        <f t="shared" si="1"/>
        <v>0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>
      <c r="A16" s="24">
        <v>9</v>
      </c>
      <c r="B16" s="71">
        <v>2950</v>
      </c>
      <c r="C16" s="72" t="s">
        <v>31</v>
      </c>
      <c r="D16" s="31"/>
      <c r="E16" s="31"/>
      <c r="F16" s="32"/>
      <c r="G16" s="31"/>
      <c r="H16" s="31"/>
      <c r="I16" s="11">
        <f t="shared" si="0"/>
        <v>0</v>
      </c>
      <c r="J16" s="39"/>
      <c r="K16" s="39"/>
      <c r="L16" s="55">
        <f t="shared" si="1"/>
        <v>0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>
      <c r="A17" s="24">
        <v>10</v>
      </c>
      <c r="B17" s="71">
        <v>3007</v>
      </c>
      <c r="C17" s="72" t="s">
        <v>32</v>
      </c>
      <c r="D17" s="31"/>
      <c r="E17" s="31"/>
      <c r="F17" s="32"/>
      <c r="G17" s="31"/>
      <c r="H17" s="31"/>
      <c r="I17" s="11">
        <f t="shared" si="0"/>
        <v>0</v>
      </c>
      <c r="J17" s="39"/>
      <c r="K17" s="39"/>
      <c r="L17" s="55">
        <f t="shared" si="1"/>
        <v>0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>
      <c r="A18" s="24">
        <v>11</v>
      </c>
      <c r="B18" s="71">
        <v>3107</v>
      </c>
      <c r="C18" s="72" t="s">
        <v>33</v>
      </c>
      <c r="D18" s="31"/>
      <c r="E18" s="31"/>
      <c r="F18" s="32"/>
      <c r="G18" s="31"/>
      <c r="H18" s="31"/>
      <c r="I18" s="11">
        <f t="shared" si="0"/>
        <v>0</v>
      </c>
      <c r="J18" s="39"/>
      <c r="K18" s="39"/>
      <c r="L18" s="55">
        <f t="shared" si="1"/>
        <v>0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>
      <c r="A19" s="24">
        <v>12</v>
      </c>
      <c r="B19" s="71">
        <v>3637</v>
      </c>
      <c r="C19" s="72" t="s">
        <v>34</v>
      </c>
      <c r="D19" s="31"/>
      <c r="E19" s="31"/>
      <c r="F19" s="32"/>
      <c r="G19" s="31"/>
      <c r="H19" s="31"/>
      <c r="I19" s="11">
        <f t="shared" si="0"/>
        <v>0</v>
      </c>
      <c r="J19" s="39"/>
      <c r="K19" s="39"/>
      <c r="L19" s="55">
        <f t="shared" si="1"/>
        <v>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>
      <c r="A20" s="24">
        <v>13</v>
      </c>
      <c r="B20" s="71">
        <v>3708</v>
      </c>
      <c r="C20" s="72" t="s">
        <v>35</v>
      </c>
      <c r="D20" s="31"/>
      <c r="E20" s="31"/>
      <c r="F20" s="32"/>
      <c r="G20" s="31"/>
      <c r="H20" s="31"/>
      <c r="I20" s="11">
        <f t="shared" si="0"/>
        <v>0</v>
      </c>
      <c r="J20" s="39"/>
      <c r="K20" s="39"/>
      <c r="L20" s="55">
        <f t="shared" si="1"/>
        <v>0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>
      <c r="A21" s="24">
        <v>14</v>
      </c>
      <c r="B21" s="71">
        <v>3715</v>
      </c>
      <c r="C21" s="72" t="s">
        <v>36</v>
      </c>
      <c r="D21" s="31"/>
      <c r="E21" s="31"/>
      <c r="F21" s="32"/>
      <c r="G21" s="31"/>
      <c r="H21" s="31"/>
      <c r="I21" s="11">
        <f t="shared" si="0"/>
        <v>0</v>
      </c>
      <c r="J21" s="39"/>
      <c r="K21" s="39"/>
      <c r="L21" s="55">
        <f t="shared" si="1"/>
        <v>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>
      <c r="A22" s="24">
        <v>15</v>
      </c>
      <c r="B22" s="71">
        <v>3799</v>
      </c>
      <c r="C22" s="72" t="s">
        <v>37</v>
      </c>
      <c r="D22" s="31"/>
      <c r="E22" s="31"/>
      <c r="F22" s="32"/>
      <c r="G22" s="31"/>
      <c r="H22" s="31"/>
      <c r="I22" s="11">
        <f t="shared" si="0"/>
        <v>0</v>
      </c>
      <c r="J22" s="39"/>
      <c r="K22" s="39"/>
      <c r="L22" s="55">
        <f t="shared" si="1"/>
        <v>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>
      <c r="A23" s="24">
        <v>16</v>
      </c>
      <c r="B23" s="71">
        <v>3800</v>
      </c>
      <c r="C23" s="72" t="s">
        <v>38</v>
      </c>
      <c r="D23" s="31"/>
      <c r="E23" s="31"/>
      <c r="F23" s="32"/>
      <c r="G23" s="31"/>
      <c r="H23" s="31"/>
      <c r="I23" s="11">
        <f t="shared" si="0"/>
        <v>0</v>
      </c>
      <c r="J23" s="39"/>
      <c r="K23" s="39"/>
      <c r="L23" s="55">
        <f t="shared" si="1"/>
        <v>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>
      <c r="A24" s="24">
        <v>17</v>
      </c>
      <c r="B24" s="71">
        <v>3833</v>
      </c>
      <c r="C24" s="72" t="s">
        <v>39</v>
      </c>
      <c r="D24" s="31"/>
      <c r="E24" s="31"/>
      <c r="F24" s="32"/>
      <c r="G24" s="31"/>
      <c r="H24" s="31"/>
      <c r="I24" s="11">
        <f t="shared" si="0"/>
        <v>0</v>
      </c>
      <c r="J24" s="39"/>
      <c r="K24" s="39"/>
      <c r="L24" s="55">
        <f t="shared" si="1"/>
        <v>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>
      <c r="A25" s="24">
        <v>18</v>
      </c>
      <c r="B25" s="71">
        <v>3846</v>
      </c>
      <c r="C25" s="72" t="s">
        <v>40</v>
      </c>
      <c r="D25" s="31"/>
      <c r="E25" s="31"/>
      <c r="F25" s="32"/>
      <c r="G25" s="31"/>
      <c r="H25" s="31"/>
      <c r="I25" s="11">
        <f t="shared" si="0"/>
        <v>0</v>
      </c>
      <c r="J25" s="39"/>
      <c r="K25" s="39"/>
      <c r="L25" s="55">
        <f t="shared" si="1"/>
        <v>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>
      <c r="A26" s="24">
        <v>19</v>
      </c>
      <c r="B26" s="71">
        <v>4026</v>
      </c>
      <c r="C26" s="72" t="s">
        <v>41</v>
      </c>
      <c r="D26" s="31"/>
      <c r="E26" s="31"/>
      <c r="F26" s="32"/>
      <c r="G26" s="31"/>
      <c r="H26" s="31"/>
      <c r="I26" s="11">
        <f t="shared" si="0"/>
        <v>0</v>
      </c>
      <c r="J26" s="39"/>
      <c r="K26" s="39"/>
      <c r="L26" s="55">
        <f t="shared" si="1"/>
        <v>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>
      <c r="A27" s="24">
        <v>20</v>
      </c>
      <c r="B27" s="71">
        <v>4069</v>
      </c>
      <c r="C27" s="72" t="s">
        <v>42</v>
      </c>
      <c r="D27" s="31"/>
      <c r="E27" s="31"/>
      <c r="F27" s="32"/>
      <c r="G27" s="31"/>
      <c r="H27" s="31"/>
      <c r="I27" s="11">
        <f t="shared" si="0"/>
        <v>0</v>
      </c>
      <c r="J27" s="39"/>
      <c r="K27" s="39"/>
      <c r="L27" s="55">
        <f t="shared" si="1"/>
        <v>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>
      <c r="A28" s="24">
        <v>21</v>
      </c>
      <c r="B28" s="71">
        <v>4188</v>
      </c>
      <c r="C28" s="72" t="s">
        <v>43</v>
      </c>
      <c r="D28" s="31"/>
      <c r="E28" s="31"/>
      <c r="F28" s="32"/>
      <c r="G28" s="31"/>
      <c r="H28" s="31"/>
      <c r="I28" s="11">
        <f t="shared" si="0"/>
        <v>0</v>
      </c>
      <c r="J28" s="39"/>
      <c r="K28" s="39"/>
      <c r="L28" s="55">
        <f t="shared" si="1"/>
        <v>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>
      <c r="A29" s="24">
        <v>22</v>
      </c>
      <c r="B29" s="71">
        <v>4214</v>
      </c>
      <c r="C29" s="72" t="s">
        <v>44</v>
      </c>
      <c r="D29" s="31"/>
      <c r="E29" s="31"/>
      <c r="F29" s="32"/>
      <c r="G29" s="31"/>
      <c r="H29" s="31"/>
      <c r="I29" s="11">
        <f t="shared" si="0"/>
        <v>0</v>
      </c>
      <c r="J29" s="39"/>
      <c r="K29" s="39"/>
      <c r="L29" s="55">
        <f t="shared" si="1"/>
        <v>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>
      <c r="A30" s="24">
        <v>23</v>
      </c>
      <c r="B30" s="71">
        <v>4225</v>
      </c>
      <c r="C30" s="72" t="s">
        <v>45</v>
      </c>
      <c r="D30" s="31"/>
      <c r="E30" s="31"/>
      <c r="F30" s="32"/>
      <c r="G30" s="31"/>
      <c r="H30" s="31"/>
      <c r="I30" s="11">
        <f t="shared" si="0"/>
        <v>0</v>
      </c>
      <c r="J30" s="39"/>
      <c r="K30" s="39"/>
      <c r="L30" s="55">
        <f t="shared" si="1"/>
        <v>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>
      <c r="A31" s="24">
        <v>24</v>
      </c>
      <c r="B31" s="71">
        <v>4244</v>
      </c>
      <c r="C31" s="72" t="s">
        <v>46</v>
      </c>
      <c r="D31" s="31"/>
      <c r="E31" s="31"/>
      <c r="F31" s="32"/>
      <c r="G31" s="31"/>
      <c r="H31" s="31"/>
      <c r="I31" s="11">
        <f t="shared" si="0"/>
        <v>0</v>
      </c>
      <c r="J31" s="39"/>
      <c r="K31" s="39"/>
      <c r="L31" s="55">
        <f t="shared" si="1"/>
        <v>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>
      <c r="A32" s="24">
        <v>25</v>
      </c>
      <c r="B32" s="71">
        <v>4271</v>
      </c>
      <c r="C32" s="72" t="s">
        <v>47</v>
      </c>
      <c r="D32" s="31"/>
      <c r="E32" s="31"/>
      <c r="F32" s="32"/>
      <c r="G32" s="31"/>
      <c r="H32" s="31"/>
      <c r="I32" s="11">
        <f t="shared" si="0"/>
        <v>0</v>
      </c>
      <c r="J32" s="39"/>
      <c r="K32" s="39"/>
      <c r="L32" s="55">
        <f t="shared" si="1"/>
        <v>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>
      <c r="A33" s="24">
        <v>26</v>
      </c>
      <c r="B33" s="71">
        <v>4296</v>
      </c>
      <c r="C33" s="72" t="s">
        <v>48</v>
      </c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>
      <c r="A34" s="24">
        <v>27</v>
      </c>
      <c r="B34" s="71">
        <v>4300</v>
      </c>
      <c r="C34" s="72" t="s">
        <v>49</v>
      </c>
      <c r="D34" s="31"/>
      <c r="E34" s="31"/>
      <c r="F34" s="32"/>
      <c r="G34" s="31"/>
      <c r="H34" s="31"/>
      <c r="I34" s="11">
        <f t="shared" si="0"/>
        <v>0</v>
      </c>
      <c r="J34" s="39"/>
      <c r="K34" s="39"/>
      <c r="L34" s="55">
        <f t="shared" si="1"/>
        <v>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>
      <c r="A35" s="24">
        <v>28</v>
      </c>
      <c r="B35" s="71">
        <v>4303</v>
      </c>
      <c r="C35" s="72" t="s">
        <v>50</v>
      </c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>
      <c r="A36" s="24">
        <v>29</v>
      </c>
      <c r="B36" s="71">
        <v>4304</v>
      </c>
      <c r="C36" s="72" t="s">
        <v>51</v>
      </c>
      <c r="D36" s="31"/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>
      <c r="A37" s="24">
        <v>30</v>
      </c>
      <c r="B37" s="71">
        <v>4308</v>
      </c>
      <c r="C37" s="72" t="s">
        <v>52</v>
      </c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>
      <c r="A38" s="24">
        <v>31</v>
      </c>
      <c r="B38" s="71">
        <v>4319</v>
      </c>
      <c r="C38" s="72" t="s">
        <v>53</v>
      </c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>
      <c r="A39" s="24">
        <v>32</v>
      </c>
      <c r="B39" s="71">
        <v>4321</v>
      </c>
      <c r="C39" s="72" t="s">
        <v>54</v>
      </c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>
      <c r="A40" s="24">
        <v>33</v>
      </c>
      <c r="B40" s="71">
        <v>4335</v>
      </c>
      <c r="C40" s="72" t="s">
        <v>55</v>
      </c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>
      <c r="A41" s="24">
        <v>34</v>
      </c>
      <c r="B41" s="71">
        <v>4378</v>
      </c>
      <c r="C41" s="72" t="s">
        <v>56</v>
      </c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>
      <c r="A42" s="24">
        <v>35</v>
      </c>
      <c r="B42" s="71">
        <v>4382</v>
      </c>
      <c r="C42" s="72" t="s">
        <v>57</v>
      </c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ht="15.75" thickBot="1">
      <c r="A43" s="24">
        <v>36</v>
      </c>
      <c r="B43" s="71">
        <v>4404</v>
      </c>
      <c r="C43" s="72" t="s">
        <v>58</v>
      </c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1"/>
    </row>
    <row r="44" spans="1:16" s="4" customFormat="1" ht="15.75" thickBot="1">
      <c r="A44" s="24">
        <v>37</v>
      </c>
      <c r="B44" s="71">
        <v>4474</v>
      </c>
      <c r="C44" s="72" t="s">
        <v>59</v>
      </c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3"/>
    </row>
    <row r="45" spans="1:16" ht="15.75" thickBot="1">
      <c r="A45" s="24">
        <v>38</v>
      </c>
      <c r="B45" s="71">
        <v>4491</v>
      </c>
      <c r="C45" s="72" t="s">
        <v>60</v>
      </c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>
      <c r="A46" s="24">
        <v>39</v>
      </c>
      <c r="B46" s="71">
        <v>4497</v>
      </c>
      <c r="C46" s="72" t="s">
        <v>61</v>
      </c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>
      <c r="A47" s="24">
        <v>40</v>
      </c>
      <c r="B47" s="71">
        <v>4502</v>
      </c>
      <c r="C47" s="72" t="s">
        <v>62</v>
      </c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>
      <c r="A48" s="24">
        <v>41</v>
      </c>
      <c r="B48" s="71">
        <v>4505</v>
      </c>
      <c r="C48" s="72" t="s">
        <v>45</v>
      </c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.75" thickBot="1">
      <c r="A49" s="24">
        <v>42</v>
      </c>
      <c r="B49" s="71">
        <v>4506</v>
      </c>
      <c r="C49" s="72" t="s">
        <v>63</v>
      </c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" customHeight="1" thickBot="1">
      <c r="A50" s="24">
        <v>43</v>
      </c>
      <c r="B50" s="71">
        <v>4533</v>
      </c>
      <c r="C50" s="72" t="s">
        <v>64</v>
      </c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>
      <c r="A51" s="24">
        <v>44</v>
      </c>
      <c r="B51" s="71">
        <v>4549</v>
      </c>
      <c r="C51" s="72" t="s">
        <v>65</v>
      </c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>
      <c r="A52" s="24">
        <v>45</v>
      </c>
      <c r="B52" s="71">
        <v>4559</v>
      </c>
      <c r="C52" s="72" t="s">
        <v>66</v>
      </c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>
      <c r="A53" s="24">
        <v>46</v>
      </c>
      <c r="B53" s="71">
        <v>4560</v>
      </c>
      <c r="C53" s="72" t="s">
        <v>67</v>
      </c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>
      <c r="A54" s="24">
        <v>47</v>
      </c>
      <c r="B54" s="71">
        <v>4572</v>
      </c>
      <c r="C54" s="72" t="s">
        <v>68</v>
      </c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>
      <c r="A55" s="24">
        <v>48</v>
      </c>
      <c r="B55" s="71">
        <v>4587</v>
      </c>
      <c r="C55" s="72" t="s">
        <v>69</v>
      </c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>
      <c r="A56" s="24">
        <v>49</v>
      </c>
      <c r="B56" s="71">
        <v>4594</v>
      </c>
      <c r="C56" s="72" t="s">
        <v>70</v>
      </c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>
      <c r="A57" s="24">
        <v>50</v>
      </c>
      <c r="B57" s="71">
        <v>4608</v>
      </c>
      <c r="C57" s="72" t="s">
        <v>71</v>
      </c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>
      <c r="A58" s="24">
        <v>51</v>
      </c>
      <c r="B58" s="71">
        <v>4613</v>
      </c>
      <c r="C58" s="72" t="s">
        <v>72</v>
      </c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>
      <c r="A59" s="24">
        <v>52</v>
      </c>
      <c r="B59" s="71"/>
      <c r="C59" s="72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>
      <c r="A60" s="24">
        <v>53</v>
      </c>
      <c r="B60" s="71"/>
      <c r="C60" s="72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>
      <c r="A61" s="24">
        <v>54</v>
      </c>
      <c r="B61" s="71"/>
      <c r="C61" s="72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>
      <c r="A62" s="24">
        <v>55</v>
      </c>
      <c r="B62" s="71"/>
      <c r="C62" s="72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>
      <c r="A63" s="24">
        <v>56</v>
      </c>
      <c r="B63" s="71"/>
      <c r="C63" s="72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>
      <c r="A64" s="24">
        <v>57</v>
      </c>
      <c r="B64" s="71"/>
      <c r="C64" s="72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>
      <c r="A65" s="24">
        <v>58</v>
      </c>
      <c r="B65" s="71"/>
      <c r="C65" s="72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>
      <c r="A66" s="24">
        <v>59</v>
      </c>
      <c r="B66" s="71"/>
      <c r="C66" s="72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>
      <c r="A67" s="24">
        <v>60</v>
      </c>
      <c r="B67" s="71"/>
      <c r="C67" s="72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>
      <c r="A68" s="24">
        <v>61</v>
      </c>
      <c r="B68" s="71"/>
      <c r="C68" s="72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>
      <c r="A69" s="24">
        <v>62</v>
      </c>
      <c r="B69" s="71"/>
      <c r="C69" s="72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>
      <c r="A70" s="24">
        <v>63</v>
      </c>
      <c r="B70" s="71"/>
      <c r="C70" s="72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>
      <c r="A71" s="24">
        <v>64</v>
      </c>
      <c r="B71" s="71"/>
      <c r="C71" s="72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>
      <c r="A72" s="24">
        <v>65</v>
      </c>
      <c r="B72" s="71"/>
      <c r="C72" s="72"/>
      <c r="D72" s="31"/>
      <c r="E72" s="31"/>
      <c r="F72" s="32"/>
      <c r="G72" s="31"/>
      <c r="H72" s="31"/>
      <c r="I72" s="11">
        <f t="shared" si="0"/>
        <v>0</v>
      </c>
      <c r="J72" s="39"/>
      <c r="K72" s="39"/>
      <c r="L72" s="55">
        <f t="shared" si="1"/>
        <v>0</v>
      </c>
      <c r="M72" s="7"/>
      <c r="N72" s="60" t="str">
        <f t="shared" si="2"/>
        <v>Није положио(ла)</v>
      </c>
      <c r="O72" s="63">
        <f t="shared" si="3"/>
        <v>5</v>
      </c>
      <c r="P72" s="1"/>
    </row>
    <row r="73" spans="1:16" ht="15.75" thickBot="1">
      <c r="A73" s="24">
        <v>66</v>
      </c>
      <c r="B73" s="71"/>
      <c r="C73" s="72"/>
      <c r="D73" s="31"/>
      <c r="E73" s="31"/>
      <c r="F73" s="32"/>
      <c r="G73" s="31"/>
      <c r="H73" s="31"/>
      <c r="I73" s="11">
        <f t="shared" ref="I73:I136" si="4">SUM(D73:H73)</f>
        <v>0</v>
      </c>
      <c r="J73" s="39"/>
      <c r="K73" s="39"/>
      <c r="L73" s="55">
        <f t="shared" ref="L73:L136" si="5">SUM(I73,J73,K73)</f>
        <v>0</v>
      </c>
      <c r="M73" s="7"/>
      <c r="N73" s="60" t="str">
        <f t="shared" ref="N73:N136" si="6">IF(L73&gt;50.499,L73,"Није положио(ла)")</f>
        <v>Није положио(ла)</v>
      </c>
      <c r="O73" s="63">
        <f t="shared" ref="O73:O136" si="7">IF(AND(L73&lt;101,L73&gt;90.499),10,IF(AND(L73&lt;90.5,L73&gt;80.499),9,IF(AND(L73&lt;80.5,L73&gt;70.499),8,IF(AND(L73&lt;70.5,L73&gt;60.499),7,IF(AND(L73&lt;60.5,L73&gt;50.499),6,5)))))</f>
        <v>5</v>
      </c>
      <c r="P73" s="1"/>
    </row>
    <row r="74" spans="1:16" ht="15.75" thickBot="1">
      <c r="A74" s="24">
        <v>67</v>
      </c>
      <c r="B74" s="71"/>
      <c r="C74" s="72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>
      <c r="A75" s="24">
        <v>68</v>
      </c>
      <c r="B75" s="71"/>
      <c r="C75" s="72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>
      <c r="A76" s="24">
        <v>69</v>
      </c>
      <c r="B76" s="71"/>
      <c r="C76" s="72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>
      <c r="A77" s="24">
        <v>70</v>
      </c>
      <c r="B77" s="71"/>
      <c r="C77" s="72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>
      <c r="A78" s="24">
        <v>71</v>
      </c>
      <c r="B78" s="71"/>
      <c r="C78" s="72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>
      <c r="A79" s="24">
        <v>72</v>
      </c>
      <c r="B79" s="71"/>
      <c r="C79" s="72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>
      <c r="A80" s="24">
        <v>73</v>
      </c>
      <c r="B80" s="71"/>
      <c r="C80" s="72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>
      <c r="A81" s="24">
        <v>74</v>
      </c>
      <c r="B81" s="71"/>
      <c r="C81" s="72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>
      <c r="A82" s="24">
        <v>75</v>
      </c>
      <c r="B82" s="71"/>
      <c r="C82" s="72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>
      <c r="A83" s="24">
        <v>76</v>
      </c>
      <c r="B83" s="71"/>
      <c r="C83" s="72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>
      <c r="A84" s="24">
        <v>77</v>
      </c>
      <c r="B84" s="71"/>
      <c r="C84" s="72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>
      <c r="A85" s="24">
        <v>78</v>
      </c>
      <c r="B85" s="71"/>
      <c r="C85" s="72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>
      <c r="A86" s="24">
        <v>79</v>
      </c>
      <c r="B86" s="71"/>
      <c r="C86" s="72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>
      <c r="A87" s="24">
        <v>80</v>
      </c>
      <c r="B87" s="71"/>
      <c r="C87" s="72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>
      <c r="A88" s="24">
        <v>81</v>
      </c>
      <c r="B88" s="71"/>
      <c r="C88" s="72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>
      <c r="A89" s="24">
        <v>82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>
      <c r="A90" s="24">
        <v>83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>
      <c r="A91" s="24">
        <v>84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>
      <c r="A92" s="24">
        <v>85</v>
      </c>
      <c r="B92" s="67"/>
      <c r="C92" s="68"/>
      <c r="D92" s="31"/>
      <c r="E92" s="31"/>
      <c r="F92" s="32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>
      <c r="A93" s="24">
        <v>86</v>
      </c>
      <c r="B93" s="67"/>
      <c r="C93" s="68"/>
      <c r="D93" s="31"/>
      <c r="E93" s="32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>
      <c r="A94" s="24">
        <v>87</v>
      </c>
      <c r="B94" s="67"/>
      <c r="C94" s="68"/>
      <c r="D94" s="31"/>
      <c r="E94" s="31"/>
      <c r="F94" s="31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>
      <c r="A95" s="24">
        <v>88</v>
      </c>
      <c r="B95" s="67"/>
      <c r="C95" s="68"/>
      <c r="D95" s="31"/>
      <c r="E95" s="31"/>
      <c r="F95" s="34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>
      <c r="A96" s="24">
        <v>89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>
      <c r="A97" s="24">
        <v>90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>
      <c r="A98" s="24">
        <v>91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>
      <c r="A99" s="24">
        <v>92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>
      <c r="A100" s="24">
        <v>93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>
      <c r="A101" s="24">
        <v>94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>
      <c r="A102" s="24">
        <v>95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>
      <c r="A103" s="24">
        <v>96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>
      <c r="A104" s="24">
        <v>97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>
      <c r="A105" s="24">
        <v>98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>
      <c r="A106" s="24">
        <v>99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>
      <c r="A107" s="24">
        <v>100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>
      <c r="A108" s="24">
        <v>101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>
      <c r="A109" s="24">
        <v>102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>
      <c r="A110" s="24">
        <v>103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>
      <c r="A111" s="24">
        <v>104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>
      <c r="A112" s="24">
        <v>105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>
      <c r="A113" s="24">
        <v>106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>
      <c r="A114" s="24">
        <v>107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>
      <c r="A115" s="24">
        <v>108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>
      <c r="A116" s="24">
        <v>109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>
      <c r="A117" s="24">
        <v>110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>
      <c r="A118" s="24">
        <v>111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>
      <c r="A119" s="24">
        <v>112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>
      <c r="A120" s="24">
        <v>113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>
      <c r="A121" s="24">
        <v>114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>
      <c r="A122" s="24">
        <v>115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>
      <c r="A123" s="24">
        <v>116</v>
      </c>
      <c r="B123" s="67"/>
      <c r="C123" s="68"/>
      <c r="D123" s="31"/>
      <c r="E123" s="31"/>
      <c r="F123" s="32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>
      <c r="A124" s="24">
        <v>117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>
      <c r="A125" s="24">
        <v>118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>
      <c r="A126" s="24">
        <v>119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>
      <c r="A127" s="24">
        <v>120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>
      <c r="A128" s="24">
        <v>121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>
      <c r="A129" s="24">
        <v>122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>
      <c r="A130" s="24">
        <v>123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>
      <c r="A131" s="24">
        <v>124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>
      <c r="A132" s="24">
        <v>125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>
      <c r="A133" s="24">
        <v>126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>
      <c r="A134" s="24">
        <v>127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>
      <c r="A135" s="24">
        <v>128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>
      <c r="A136" s="24">
        <v>129</v>
      </c>
      <c r="B136" s="67"/>
      <c r="C136" s="68"/>
      <c r="D136" s="31"/>
      <c r="E136" s="31"/>
      <c r="F136" s="31"/>
      <c r="G136" s="31"/>
      <c r="H136" s="31"/>
      <c r="I136" s="11">
        <f t="shared" si="4"/>
        <v>0</v>
      </c>
      <c r="J136" s="39"/>
      <c r="K136" s="39"/>
      <c r="L136" s="55">
        <f t="shared" si="5"/>
        <v>0</v>
      </c>
      <c r="M136" s="7"/>
      <c r="N136" s="60" t="str">
        <f t="shared" si="6"/>
        <v>Није положио(ла)</v>
      </c>
      <c r="O136" s="63">
        <f t="shared" si="7"/>
        <v>5</v>
      </c>
      <c r="P136" s="1"/>
    </row>
    <row r="137" spans="1:16" ht="15.75" thickBot="1">
      <c r="A137" s="24">
        <v>130</v>
      </c>
      <c r="B137" s="67"/>
      <c r="C137" s="68"/>
      <c r="D137" s="31"/>
      <c r="E137" s="31"/>
      <c r="F137" s="31"/>
      <c r="G137" s="31"/>
      <c r="H137" s="31"/>
      <c r="I137" s="11">
        <f t="shared" ref="I137:I200" si="8">SUM(D137:H137)</f>
        <v>0</v>
      </c>
      <c r="J137" s="39"/>
      <c r="K137" s="39"/>
      <c r="L137" s="55">
        <f t="shared" ref="L137:L200" si="9">SUM(I137,J137,K137)</f>
        <v>0</v>
      </c>
      <c r="M137" s="7"/>
      <c r="N137" s="60" t="str">
        <f t="shared" ref="N137:N200" si="10">IF(L137&gt;50.499,L137,"Није положио(ла)")</f>
        <v>Није положио(ла)</v>
      </c>
      <c r="O137" s="63">
        <f t="shared" ref="O137:O200" si="11">IF(AND(L137&lt;101,L137&gt;90.499),10,IF(AND(L137&lt;90.5,L137&gt;80.499),9,IF(AND(L137&lt;80.5,L137&gt;70.499),8,IF(AND(L137&lt;70.5,L137&gt;60.499),7,IF(AND(L137&lt;60.5,L137&gt;50.499),6,5)))))</f>
        <v>5</v>
      </c>
      <c r="P137" s="1"/>
    </row>
    <row r="138" spans="1:16" ht="15.75" thickBot="1">
      <c r="A138" s="24">
        <v>131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>
      <c r="A139" s="24">
        <v>132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>
      <c r="A140" s="24">
        <v>133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>
      <c r="A141" s="24">
        <v>134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>
      <c r="A142" s="24">
        <v>135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>
      <c r="A143" s="24">
        <v>136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>
      <c r="A144" s="24">
        <v>137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>
      <c r="A145" s="24">
        <v>138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>
      <c r="A146" s="24">
        <v>139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>
      <c r="A147" s="24">
        <v>140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>
      <c r="A148" s="24">
        <v>141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>
      <c r="A149" s="24">
        <v>142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>
      <c r="A150" s="24">
        <v>143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>
      <c r="A151" s="24">
        <v>144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>
      <c r="A152" s="24">
        <v>145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>
      <c r="A153" s="24">
        <v>146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>
      <c r="A154" s="24">
        <v>147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>
      <c r="A155" s="24">
        <v>148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>
      <c r="A156" s="24">
        <v>149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>
      <c r="A157" s="24">
        <v>150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>
      <c r="A158" s="24">
        <v>151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>
      <c r="A159" s="24">
        <v>152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>
      <c r="A160" s="24">
        <v>153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>
      <c r="A161" s="24">
        <v>154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>
      <c r="A162" s="24">
        <v>155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>
      <c r="A163" s="24">
        <v>156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>
      <c r="A164" s="24">
        <v>157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>
      <c r="A165" s="24">
        <v>158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>
      <c r="A166" s="24">
        <v>159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>
      <c r="A167" s="24">
        <v>160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>
      <c r="A168" s="24">
        <v>161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>
      <c r="A169" s="24">
        <v>162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>
      <c r="A170" s="24">
        <v>163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>
      <c r="A171" s="24">
        <v>164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>
      <c r="A172" s="24">
        <v>165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>
      <c r="A173" s="24">
        <v>166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>
      <c r="A174" s="24">
        <v>167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>
      <c r="A175" s="24">
        <v>168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>
      <c r="A176" s="24">
        <v>169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>
      <c r="A177" s="24">
        <v>170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>
      <c r="A178" s="24">
        <v>171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>
      <c r="A179" s="24">
        <v>172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>
      <c r="A180" s="24">
        <v>173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>
      <c r="A181" s="24">
        <v>174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>
      <c r="A182" s="24">
        <v>175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>
      <c r="A183" s="24">
        <v>176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>
      <c r="A184" s="24">
        <v>177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>
      <c r="A185" s="24">
        <v>178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>
      <c r="A186" s="24">
        <v>179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>
      <c r="A187" s="24">
        <v>180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>
      <c r="A188" s="24">
        <v>181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>
      <c r="A189" s="24">
        <v>182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>
      <c r="A190" s="24">
        <v>183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>
      <c r="A191" s="24">
        <v>184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>
      <c r="A192" s="24">
        <v>185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>
      <c r="A193" s="24">
        <v>186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>
      <c r="A194" s="24">
        <v>187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>
      <c r="A195" s="24">
        <v>188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>
      <c r="A196" s="24">
        <v>189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>
      <c r="A197" s="24">
        <v>190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>
      <c r="A198" s="24">
        <v>191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>
      <c r="A199" s="24">
        <v>192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>
      <c r="A200" s="24">
        <v>193</v>
      </c>
      <c r="B200" s="67"/>
      <c r="C200" s="68"/>
      <c r="D200" s="31"/>
      <c r="E200" s="31"/>
      <c r="F200" s="31"/>
      <c r="G200" s="31"/>
      <c r="H200" s="31"/>
      <c r="I200" s="11">
        <f t="shared" si="8"/>
        <v>0</v>
      </c>
      <c r="J200" s="39"/>
      <c r="K200" s="39"/>
      <c r="L200" s="55">
        <f t="shared" si="9"/>
        <v>0</v>
      </c>
      <c r="M200" s="7"/>
      <c r="N200" s="60" t="str">
        <f t="shared" si="10"/>
        <v>Није положио(ла)</v>
      </c>
      <c r="O200" s="63">
        <f t="shared" si="11"/>
        <v>5</v>
      </c>
      <c r="P200" s="1"/>
    </row>
    <row r="201" spans="1:16" ht="15.75" thickBot="1">
      <c r="A201" s="24">
        <v>194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ref="L201:L208" si="12">SUM(I201,J201,K201)</f>
        <v>0</v>
      </c>
      <c r="M201" s="7"/>
      <c r="N201" s="60" t="str">
        <f t="shared" ref="N201:N210" si="13">IF(L201&gt;50.499,L201,"Није положио(ла)")</f>
        <v>Није положио(ла)</v>
      </c>
      <c r="O201" s="63">
        <f t="shared" ref="O201:O210" si="14">IF(AND(L201&lt;101,L201&gt;90.499),10,IF(AND(L201&lt;90.5,L201&gt;80.499),9,IF(AND(L201&lt;80.5,L201&gt;70.499),8,IF(AND(L201&lt;70.5,L201&gt;60.499),7,IF(AND(L201&lt;60.5,L201&gt;50.499),6,5)))))</f>
        <v>5</v>
      </c>
      <c r="P201" s="1"/>
    </row>
    <row r="202" spans="1:16" ht="15.75" thickBot="1">
      <c r="A202" s="24">
        <v>195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>
      <c r="A203" s="24">
        <v>196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>
      <c r="A204" s="24">
        <v>197</v>
      </c>
      <c r="B204" s="67"/>
      <c r="C204" s="68"/>
      <c r="D204" s="31"/>
      <c r="E204" s="31"/>
      <c r="F204" s="31"/>
      <c r="G204" s="31"/>
      <c r="H204" s="31"/>
      <c r="I204" s="11">
        <f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>
      <c r="A205" s="24">
        <v>198</v>
      </c>
      <c r="B205" s="67"/>
      <c r="C205" s="68"/>
      <c r="D205" s="31"/>
      <c r="E205" s="31"/>
      <c r="F205" s="31"/>
      <c r="G205" s="31"/>
      <c r="H205" s="31"/>
      <c r="I205" s="11">
        <f t="shared" ref="I205:I210" si="15">SUM(D205:H205)</f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>
      <c r="A206" s="24">
        <v>199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>
      <c r="A207" s="24">
        <v>200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>
      <c r="A208" s="24">
        <v>201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9"/>
      <c r="K208" s="39"/>
      <c r="L208" s="55">
        <f t="shared" si="12"/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>
      <c r="A209" s="24">
        <v>202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>
      <c r="A210" s="24">
        <v>203</v>
      </c>
      <c r="B210" s="67"/>
      <c r="C210" s="68"/>
      <c r="D210" s="31"/>
      <c r="E210" s="31"/>
      <c r="F210" s="31"/>
      <c r="G210" s="31"/>
      <c r="H210" s="31"/>
      <c r="I210" s="11">
        <f t="shared" si="15"/>
        <v>0</v>
      </c>
      <c r="J210" s="31"/>
      <c r="K210" s="31"/>
      <c r="L210" s="55">
        <f>SUM(I210,J210,K210)</f>
        <v>0</v>
      </c>
      <c r="M210" s="7"/>
      <c r="N210" s="60" t="str">
        <f t="shared" si="13"/>
        <v>Није положио(ла)</v>
      </c>
      <c r="O210" s="63">
        <f t="shared" si="14"/>
        <v>5</v>
      </c>
      <c r="P210" s="1"/>
    </row>
    <row r="211" spans="1:16" ht="15.75" thickBot="1">
      <c r="A211" s="24">
        <v>204</v>
      </c>
      <c r="B211" s="67"/>
      <c r="C211" s="68"/>
      <c r="D211" s="31"/>
      <c r="E211" s="31"/>
      <c r="F211" s="31"/>
      <c r="G211" s="31"/>
      <c r="H211" s="31"/>
      <c r="I211" s="11">
        <f t="shared" ref="I211:I268" si="16">SUM(D211:H211)</f>
        <v>0</v>
      </c>
      <c r="J211" s="31"/>
      <c r="K211" s="31"/>
      <c r="L211" s="55">
        <f t="shared" ref="L211:L268" si="17">SUM(I211,J211,K211)</f>
        <v>0</v>
      </c>
      <c r="M211" s="7"/>
      <c r="N211" s="60" t="str">
        <f t="shared" ref="N211:N268" si="18">IF(L211&gt;50.499,L211,"Није положио(ла)")</f>
        <v>Није положио(ла)</v>
      </c>
      <c r="O211" s="63">
        <f t="shared" ref="O211:O268" si="19">IF(AND(L211&lt;101,L211&gt;90.499),10,IF(AND(L211&lt;90.5,L211&gt;80.499),9,IF(AND(L211&lt;80.5,L211&gt;70.499),8,IF(AND(L211&lt;70.5,L211&gt;60.499),7,IF(AND(L211&lt;60.5,L211&gt;50.499),6,5)))))</f>
        <v>5</v>
      </c>
      <c r="P211" s="1"/>
    </row>
    <row r="212" spans="1:16" ht="15.75" thickBot="1">
      <c r="A212" s="24">
        <v>205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>
      <c r="A213" s="24">
        <v>206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>
      <c r="A214" s="24">
        <v>207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>
      <c r="A215" s="24">
        <v>208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>
      <c r="A216" s="24">
        <v>209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>
      <c r="A217" s="24">
        <v>210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>
      <c r="A218" s="24">
        <v>211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>
      <c r="A219" s="24">
        <v>212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>
      <c r="A220" s="24">
        <v>213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>
      <c r="A221" s="24">
        <v>214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>
      <c r="A222" s="24">
        <v>215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>
      <c r="A223" s="24">
        <v>216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>
      <c r="A224" s="24">
        <v>217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>
      <c r="A225" s="24">
        <v>218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>
      <c r="A226" s="24">
        <v>219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>
      <c r="A227" s="24">
        <v>220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>
      <c r="A228" s="24">
        <v>221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>
      <c r="A229" s="24">
        <v>222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>
      <c r="A230" s="24">
        <v>223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>
      <c r="A231" s="24">
        <v>224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>
      <c r="A232" s="24">
        <v>225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>
      <c r="A233" s="24">
        <v>226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>
      <c r="A234" s="24">
        <v>227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>
      <c r="A235" s="24">
        <v>228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>
      <c r="A236" s="24">
        <v>229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>
      <c r="A237" s="24">
        <v>230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>
      <c r="A238" s="24">
        <v>231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>
      <c r="A239" s="24">
        <v>232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>
      <c r="A240" s="24">
        <v>233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>
      <c r="A241" s="24">
        <v>234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>
      <c r="A242" s="24">
        <v>235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>
      <c r="A243" s="24">
        <v>236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.75" thickBot="1">
      <c r="A244" s="24">
        <v>237</v>
      </c>
      <c r="B244" s="67"/>
      <c r="C244" s="68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>
      <c r="A245" s="24">
        <v>238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>
      <c r="A246" s="24">
        <v>239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>
      <c r="A247" s="24">
        <v>240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>
      <c r="A248" s="24">
        <v>241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>
      <c r="A249" s="24">
        <v>242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>
      <c r="A250" s="24">
        <v>243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>
      <c r="A251" s="24">
        <v>244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>
      <c r="A252" s="24">
        <v>245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>
      <c r="A253" s="24">
        <v>246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>
      <c r="A254" s="24">
        <v>247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>
      <c r="A255" s="24">
        <v>248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>
      <c r="A256" s="24">
        <v>249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>
      <c r="A257" s="24">
        <v>250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>
      <c r="A258" s="24">
        <v>251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>
      <c r="A259" s="24">
        <v>252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>
      <c r="A260" s="24">
        <v>253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>
      <c r="A261" s="24">
        <v>254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>
      <c r="A262" s="24">
        <v>255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>
      <c r="A263" s="24">
        <v>256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>
      <c r="A264" s="24">
        <v>257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>
      <c r="A265" s="24">
        <v>258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>
      <c r="A266" s="24">
        <v>259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">
      <c r="A267" s="24">
        <v>260</v>
      </c>
      <c r="B267" s="62"/>
      <c r="C267" s="62"/>
      <c r="D267" s="31"/>
      <c r="E267" s="31"/>
      <c r="F267" s="31"/>
      <c r="G267" s="31"/>
      <c r="H267" s="31"/>
      <c r="I267" s="11">
        <f t="shared" si="16"/>
        <v>0</v>
      </c>
      <c r="J267" s="31"/>
      <c r="K267" s="31"/>
      <c r="L267" s="55">
        <f t="shared" si="17"/>
        <v>0</v>
      </c>
      <c r="M267" s="7"/>
      <c r="N267" s="60" t="str">
        <f t="shared" si="18"/>
        <v>Није положио(ла)</v>
      </c>
      <c r="O267" s="63">
        <f t="shared" si="19"/>
        <v>5</v>
      </c>
      <c r="P267" s="1"/>
    </row>
    <row r="268" spans="1:16" ht="15.75" thickBot="1">
      <c r="A268" s="25">
        <v>261</v>
      </c>
      <c r="B268" s="64"/>
      <c r="C268" s="64"/>
      <c r="D268" s="35"/>
      <c r="E268" s="35"/>
      <c r="F268" s="35"/>
      <c r="G268" s="35"/>
      <c r="H268" s="35"/>
      <c r="I268" s="13">
        <f t="shared" si="16"/>
        <v>0</v>
      </c>
      <c r="J268" s="35"/>
      <c r="K268" s="35"/>
      <c r="L268" s="56">
        <f t="shared" si="17"/>
        <v>0</v>
      </c>
      <c r="M268" s="8"/>
      <c r="N268" s="65" t="str">
        <f t="shared" si="18"/>
        <v>Није положио(ла)</v>
      </c>
      <c r="O268" s="66">
        <f t="shared" si="19"/>
        <v>5</v>
      </c>
      <c r="P268" s="1"/>
    </row>
    <row r="269" spans="1:16">
      <c r="A269" s="61"/>
      <c r="B269" s="57"/>
      <c r="C269" s="57"/>
      <c r="D269" s="57"/>
      <c r="E269" s="57"/>
      <c r="F269" s="57"/>
      <c r="G269" s="57"/>
      <c r="H269" s="57"/>
      <c r="I269" s="58"/>
      <c r="J269" s="57"/>
      <c r="K269" s="57"/>
      <c r="L269" s="59"/>
      <c r="M269" s="57"/>
      <c r="N269" s="59"/>
      <c r="O269" s="57"/>
    </row>
  </sheetData>
  <sheetProtection selectLockedCells="1"/>
  <mergeCells count="8">
    <mergeCell ref="D6:H6"/>
    <mergeCell ref="D5:O5"/>
    <mergeCell ref="A1:O1"/>
    <mergeCell ref="A4:C4"/>
    <mergeCell ref="A5:C5"/>
    <mergeCell ref="D4:O4"/>
    <mergeCell ref="A2:C2"/>
    <mergeCell ref="A3:C3"/>
  </mergeCells>
  <conditionalFormatting sqref="I8:I268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9">
    <cfRule type="cellIs" dxfId="8" priority="10" operator="equal">
      <formula>"""Није положио(ла)"""</formula>
    </cfRule>
  </conditionalFormatting>
  <conditionalFormatting sqref="N9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8:O268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8:N268">
    <cfRule type="containsText" dxfId="2" priority="2" operator="containsText" text="Није положио(ла)">
      <formula>NOT(ISERROR(SEARCH("Није положио(ла)",N8)))</formula>
    </cfRule>
    <cfRule type="containsText" dxfId="1" priority="3" operator="containsText" text="&quot;Није положио(ла)&quot;">
      <formula>NOT(ISERROR(SEARCH("""Није положио(ла)""",N8)))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INFORMATIKA</cp:lastModifiedBy>
  <cp:lastPrinted>2013-06-04T07:15:43Z</cp:lastPrinted>
  <dcterms:created xsi:type="dcterms:W3CDTF">2012-05-10T08:39:06Z</dcterms:created>
  <dcterms:modified xsi:type="dcterms:W3CDTF">2020-05-07T22:20:42Z</dcterms:modified>
</cp:coreProperties>
</file>