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2452" windowHeight="9324"/>
  </bookViews>
  <sheets>
    <sheet name="Поени" sheetId="1" r:id="rId1"/>
  </sheets>
  <definedNames>
    <definedName name="_xlnm.Print_Area" localSheetId="0">Поени!$A$4:$O$122</definedName>
  </definedNames>
  <calcPr calcId="152511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L8" i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L29" i="1" s="1"/>
  <c r="I30" i="1"/>
  <c r="L30" i="1" s="1"/>
  <c r="N30" i="1" s="1"/>
  <c r="I31" i="1"/>
  <c r="I32" i="1"/>
  <c r="L32" i="1" s="1"/>
  <c r="N32" i="1" s="1"/>
  <c r="I33" i="1"/>
  <c r="L33" i="1" s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L41" i="1" s="1"/>
  <c r="I42" i="1"/>
  <c r="L42" i="1" s="1"/>
  <c r="N42" i="1" s="1"/>
  <c r="I43" i="1"/>
  <c r="I44" i="1"/>
  <c r="L44" i="1" s="1"/>
  <c r="N44" i="1" s="1"/>
  <c r="I45" i="1"/>
  <c r="L45" i="1" s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L57" i="1" s="1"/>
  <c r="I58" i="1"/>
  <c r="L58" i="1" s="1"/>
  <c r="N58" i="1" s="1"/>
  <c r="I59" i="1"/>
  <c r="I60" i="1"/>
  <c r="L60" i="1" s="1"/>
  <c r="N60" i="1" s="1"/>
  <c r="I61" i="1"/>
  <c r="L61" i="1" s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L69" i="1" s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31" i="1"/>
  <c r="L35" i="1"/>
  <c r="L37" i="1"/>
  <c r="L39" i="1"/>
  <c r="L43" i="1"/>
  <c r="L47" i="1"/>
  <c r="L49" i="1"/>
  <c r="L53" i="1"/>
  <c r="L55" i="1"/>
  <c r="L59" i="1"/>
  <c r="L63" i="1"/>
  <c r="L65" i="1"/>
  <c r="L67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<sst xmlns="http://schemas.openxmlformats.org/spreadsheetml/2006/main" count="162" uniqueCount="160">
  <si>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</si>
  <si>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</si>
  <si>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</si>
  <si>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</si>
  <si>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</si>
  <si>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</si>
  <si>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</si>
  <si>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</si>
  <si>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</si>
  <si>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</si>
  <si>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</si>
  <si>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</si>
  <si>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</si>
  <si>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</si>
  <si>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</si>
  <si>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</si>
  <si>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</si>
  <si>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</si>
  <si>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</si>
  <si>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</si>
  <si>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2024/2025</t>
  </si>
  <si>
    <t>19МР2314 Психологија</t>
  </si>
  <si>
    <t>2022/5694-III</t>
  </si>
  <si>
    <t>Кишпрдилов Иван</t>
  </si>
  <si>
    <t>2022/5775-III</t>
  </si>
  <si>
    <t>Цветковић Драгослав</t>
  </si>
  <si>
    <t>2023/5855-III</t>
  </si>
  <si>
    <t>Стојановић Алекса</t>
  </si>
  <si>
    <t>2023/5856-III</t>
  </si>
  <si>
    <t>Петковић Кристина</t>
  </si>
  <si>
    <t>2023/5862-III</t>
  </si>
  <si>
    <t>Стајић Даница</t>
  </si>
  <si>
    <t>2023/5866-III</t>
  </si>
  <si>
    <t>Јовановић Вељко</t>
  </si>
  <si>
    <t>2023/5881-III</t>
  </si>
  <si>
    <t>Сарић Милена</t>
  </si>
  <si>
    <t>2023/5882-III</t>
  </si>
  <si>
    <t>Здравковић Милица</t>
  </si>
  <si>
    <t>2023/5884-III</t>
  </si>
  <si>
    <t>Москић Јована</t>
  </si>
  <si>
    <t>2023/5887-III</t>
  </si>
  <si>
    <t>Радисављевић Филип</t>
  </si>
  <si>
    <t>2023/5889-III</t>
  </si>
  <si>
    <t>Андрејевић Ивана</t>
  </si>
  <si>
    <t>2023/5891-III</t>
  </si>
  <si>
    <t>Милошевић Александар</t>
  </si>
  <si>
    <t>2023/5896-III</t>
  </si>
  <si>
    <t>Грдановић Анђела</t>
  </si>
  <si>
    <t>2023/5897-III</t>
  </si>
  <si>
    <t>Митић Јован</t>
  </si>
  <si>
    <t>2023/5901-III</t>
  </si>
  <si>
    <t>Деспотовић Богдан</t>
  </si>
  <si>
    <t>2023/5902-III</t>
  </si>
  <si>
    <t>Милановић Кристина</t>
  </si>
  <si>
    <t>2023/5912-III</t>
  </si>
  <si>
    <t>Јанцић Кристина</t>
  </si>
  <si>
    <t>2023/5923-III</t>
  </si>
  <si>
    <t>Радојичић Сара</t>
  </si>
  <si>
    <t>2023/5929-III</t>
  </si>
  <si>
    <t>Јовановић Анастасија</t>
  </si>
  <si>
    <t>2023/5930-III</t>
  </si>
  <si>
    <t>Грујић Тијана</t>
  </si>
  <si>
    <t>2023/5936-III</t>
  </si>
  <si>
    <t>Радисављевић Дамјан</t>
  </si>
  <si>
    <t>2023/5941-III</t>
  </si>
  <si>
    <t>Спасић Анђела</t>
  </si>
  <si>
    <t>2023/5943-III</t>
  </si>
  <si>
    <t>Добрић Нађа</t>
  </si>
  <si>
    <t>2023/5944-III</t>
  </si>
  <si>
    <t>Добрић Марта</t>
  </si>
  <si>
    <t>2023/5947-III</t>
  </si>
  <si>
    <t>Ђорђевић Александра</t>
  </si>
  <si>
    <t>2023/5953-III</t>
  </si>
  <si>
    <t>Богдановић Марина</t>
  </si>
  <si>
    <t>2023/5954-III</t>
  </si>
  <si>
    <t>Ненадовић Андријана</t>
  </si>
  <si>
    <t>2023/5957-III</t>
  </si>
  <si>
    <t>Павловић Мина</t>
  </si>
  <si>
    <t>2023/5958-III</t>
  </si>
  <si>
    <t>Перић Александра</t>
  </si>
  <si>
    <t>2023/5959-III</t>
  </si>
  <si>
    <t>Петровић Валентина</t>
  </si>
  <si>
    <t>2023/5961-III</t>
  </si>
  <si>
    <t>Трајковић Тамара</t>
  </si>
  <si>
    <t>2023/5965-III</t>
  </si>
  <si>
    <t>Пантић Валентина</t>
  </si>
  <si>
    <t>2023/5968-III</t>
  </si>
  <si>
    <t>Таврић Теодора</t>
  </si>
  <si>
    <t>2023/5970-III</t>
  </si>
  <si>
    <t>Бојовић Теодора</t>
  </si>
  <si>
    <t>2023/5972-III</t>
  </si>
  <si>
    <t>Неговановић Јована</t>
  </si>
  <si>
    <t>2023/5982-III</t>
  </si>
  <si>
    <t>Удовичић Бојана</t>
  </si>
  <si>
    <t>2023/5985-III</t>
  </si>
  <si>
    <t>Кркић Милица</t>
  </si>
  <si>
    <t>2023/5993-III</t>
  </si>
  <si>
    <t>Милутиновић Милица</t>
  </si>
  <si>
    <t>2023/5996-III</t>
  </si>
  <si>
    <t>Владић Теодора</t>
  </si>
  <si>
    <t>2023/5997-III</t>
  </si>
  <si>
    <t>Никодијевић Јована</t>
  </si>
  <si>
    <t>2023/6008-III</t>
  </si>
  <si>
    <t>Томић Димитрије</t>
  </si>
  <si>
    <t>2023/6014-III</t>
  </si>
  <si>
    <t>Ђерговић Марија</t>
  </si>
  <si>
    <t>2023/6017-III</t>
  </si>
  <si>
    <t>Спасић Кристина</t>
  </si>
  <si>
    <t>2023/6018-III</t>
  </si>
  <si>
    <t>Коцић Јелена</t>
  </si>
  <si>
    <t>2023/6024-III</t>
  </si>
  <si>
    <t>Станојловић Анђела</t>
  </si>
  <si>
    <t>2023/6025-III</t>
  </si>
  <si>
    <t>Вукојичић Ивана</t>
  </si>
  <si>
    <t>2023/6037-III</t>
  </si>
  <si>
    <t>Матковић Коста</t>
  </si>
  <si>
    <t>2023/6043-III</t>
  </si>
  <si>
    <t>Милојевић Никола</t>
  </si>
  <si>
    <t>2023/6047-III</t>
  </si>
  <si>
    <t>Џунић Луна</t>
  </si>
  <si>
    <t>2023/6050-III</t>
  </si>
  <si>
    <t>Трајковић Анастасија</t>
  </si>
  <si>
    <t>2023/6057-III</t>
  </si>
  <si>
    <t>Вучићевић Катарина</t>
  </si>
  <si>
    <t>2023/6075-III</t>
  </si>
  <si>
    <t>Делић Илија</t>
  </si>
  <si>
    <t>2023/6078-III</t>
  </si>
  <si>
    <t>Лончар Милица</t>
  </si>
  <si>
    <t>2023/6082-III</t>
  </si>
  <si>
    <t>Стојковић Тамара</t>
  </si>
  <si>
    <t>2023/6083-III</t>
  </si>
  <si>
    <t>Крстић Милица</t>
  </si>
  <si>
    <t>2023/6084-III</t>
  </si>
  <si>
    <t>Максимовић Милан</t>
  </si>
  <si>
    <t>2023/6088-III</t>
  </si>
  <si>
    <t>Петровић Стефанија</t>
  </si>
  <si>
    <t>2023/6089-III</t>
  </si>
  <si>
    <t>Јочић Јована</t>
  </si>
  <si>
    <t>2023/6094-III</t>
  </si>
  <si>
    <t>Миладиновић Николија</t>
  </si>
  <si>
    <t>2023/6095-III</t>
  </si>
  <si>
    <t>Ђурић Мануел</t>
  </si>
  <si>
    <t>2023/6099-III</t>
  </si>
  <si>
    <t>Петровић Ивона</t>
  </si>
  <si>
    <t>2023/6101-III</t>
  </si>
  <si>
    <t>Војводић Јелена</t>
  </si>
  <si>
    <t>2023/6105-III</t>
  </si>
  <si>
    <t>2023/6121-III</t>
  </si>
  <si>
    <t>Ђорђевић Сара</t>
  </si>
  <si>
    <t>2023/6122-III</t>
  </si>
  <si>
    <t>Јевремовић Илија</t>
  </si>
  <si>
    <t>2023/6136-III</t>
  </si>
  <si>
    <t>Петковић Марија</t>
  </si>
  <si>
    <t>2023/6144-III</t>
  </si>
  <si>
    <t>Атанацковић Милица</t>
  </si>
  <si>
    <t>2023/6159-III</t>
  </si>
  <si>
    <t>Станојевић Андреја</t>
  </si>
  <si>
    <t>2023/6160-III</t>
  </si>
  <si>
    <t>Стевић Стефан</t>
  </si>
  <si>
    <t>2023/6191-III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</si>
</sst>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99" zoomScaleNormal="99" workbookViewId="0">
      <pane ySplit="6" topLeftCell="A34" activePane="bottomLeft" state="frozen"/>
      <selection pane="bottomLeft" activeCell="I76" sqref="I76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29" style="2" bestFit="1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5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5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5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/>
      <c r="F7" s="30">
        <v>20</v>
      </c>
      <c r="G7" s="29">
        <v>8</v>
      </c>
      <c r="H7" s="29">
        <v>7</v>
      </c>
      <c r="I7" s="9">
        <f>SUM(D7:H7)</f>
        <v>45</v>
      </c>
      <c r="J7" s="42"/>
      <c r="K7" s="42"/>
      <c r="L7" s="54">
        <f>SUM(I7,J7,K7)</f>
        <v>45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1" t="s">
        <v>24</v>
      </c>
      <c r="C8" s="72" t="s">
        <v>25</v>
      </c>
      <c r="D8" s="31">
        <v>9</v>
      </c>
      <c r="E8" s="31"/>
      <c r="F8" s="32">
        <v>17</v>
      </c>
      <c r="G8" s="31">
        <v>4</v>
      </c>
      <c r="H8" s="31">
        <v>2</v>
      </c>
      <c r="I8" s="11">
        <v>32</v>
      </c>
      <c r="J8" s="39"/>
      <c r="K8" s="39"/>
      <c r="L8" s="55">
        <f t="shared" ref="L8:L71" si="0">SUM(I8,J8,K8)</f>
        <v>32</v>
      </c>
      <c r="M8" s="7"/>
      <c r="N8" s="60" t="str">
        <f t="shared" ref="N8:N71" si="1">IF(L8&gt;50.499,L8,"Није положио(ла)")</f>
        <v>Није положио(ла)</v>
      </c>
      <c r="O8" s="63">
        <f t="shared" ref="O8:O71" si="2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/>
      <c r="F9" s="32">
        <v>18</v>
      </c>
      <c r="G9" s="31">
        <v>8</v>
      </c>
      <c r="H9" s="31">
        <v>7</v>
      </c>
      <c r="I9" s="11">
        <f t="shared" ref="I8:I71" si="3">SUM(D9:H9)</f>
        <v>43</v>
      </c>
      <c r="J9" s="39"/>
      <c r="K9" s="39"/>
      <c r="L9" s="55">
        <f t="shared" si="0"/>
        <v>43</v>
      </c>
      <c r="M9" s="7"/>
      <c r="N9" s="60" t="str">
        <f t="shared" si="1"/>
        <v>Није положио(ла)</v>
      </c>
      <c r="O9" s="63">
        <f t="shared" si="2"/>
        <v>5</v>
      </c>
      <c r="P9" s="1"/>
    </row>
    <row r="10" spans="1:16" ht="14.4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/>
      <c r="F10" s="34">
        <v>17</v>
      </c>
      <c r="G10" s="33">
        <v>10</v>
      </c>
      <c r="H10" s="33">
        <v>10</v>
      </c>
      <c r="I10" s="11">
        <f t="shared" si="3"/>
        <v>47</v>
      </c>
      <c r="J10" s="40"/>
      <c r="K10" s="40"/>
      <c r="L10" s="55">
        <f t="shared" si="0"/>
        <v>47</v>
      </c>
      <c r="M10" s="7"/>
      <c r="N10" s="60" t="str">
        <f t="shared" si="1"/>
        <v>Није положио(ла)</v>
      </c>
      <c r="O10" s="63">
        <f t="shared" si="2"/>
        <v>5</v>
      </c>
      <c r="P10" s="1"/>
    </row>
    <row r="11" spans="1:16" ht="14.4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/>
      <c r="F11" s="32">
        <v>16</v>
      </c>
      <c r="G11" s="31">
        <v>8</v>
      </c>
      <c r="H11" s="31">
        <v>8</v>
      </c>
      <c r="I11" s="11">
        <f t="shared" si="3"/>
        <v>42</v>
      </c>
      <c r="J11" s="39"/>
      <c r="K11" s="39"/>
      <c r="L11" s="55">
        <f t="shared" si="0"/>
        <v>42</v>
      </c>
      <c r="M11" s="12"/>
      <c r="N11" s="60" t="str">
        <f t="shared" si="1"/>
        <v>Није положио(ла)</v>
      </c>
      <c r="O11" s="63">
        <f t="shared" si="2"/>
        <v>5</v>
      </c>
      <c r="P11" s="1"/>
    </row>
    <row r="12" spans="1:16" ht="14.4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/>
      <c r="F12" s="32">
        <v>15</v>
      </c>
      <c r="G12" s="31">
        <v>4</v>
      </c>
      <c r="H12" s="31">
        <v>4</v>
      </c>
      <c r="I12" s="11">
        <f t="shared" si="3"/>
        <v>33</v>
      </c>
      <c r="J12" s="39"/>
      <c r="K12" s="39"/>
      <c r="L12" s="55">
        <f t="shared" si="0"/>
        <v>33</v>
      </c>
      <c r="M12" s="7"/>
      <c r="N12" s="60" t="str">
        <f t="shared" si="1"/>
        <v>Није положио(ла)</v>
      </c>
      <c r="O12" s="63">
        <f t="shared" si="2"/>
        <v>5</v>
      </c>
      <c r="P12" s="1"/>
    </row>
    <row r="13" spans="1:16" ht="14.4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/>
      <c r="F13" s="32">
        <v>16</v>
      </c>
      <c r="G13" s="31">
        <v>0</v>
      </c>
      <c r="H13" s="31">
        <v>9</v>
      </c>
      <c r="I13" s="11">
        <f t="shared" si="3"/>
        <v>35</v>
      </c>
      <c r="J13" s="39"/>
      <c r="K13" s="39"/>
      <c r="L13" s="55">
        <f t="shared" si="0"/>
        <v>35</v>
      </c>
      <c r="M13" s="7"/>
      <c r="N13" s="60" t="str">
        <f t="shared" si="1"/>
        <v>Није положио(ла)</v>
      </c>
      <c r="O13" s="63">
        <f t="shared" si="2"/>
        <v>5</v>
      </c>
      <c r="P13" s="1"/>
    </row>
    <row r="14" spans="1:16" ht="14.4" thickBot="1" x14ac:dyDescent="0.3">
      <c r="A14" s="24">
        <v>8</v>
      </c>
      <c r="B14" s="71" t="s">
        <v>36</v>
      </c>
      <c r="C14" s="72" t="s">
        <v>37</v>
      </c>
      <c r="D14" s="31">
        <v>9</v>
      </c>
      <c r="E14" s="31"/>
      <c r="F14" s="32">
        <v>15</v>
      </c>
      <c r="G14" s="31">
        <v>10</v>
      </c>
      <c r="H14" s="31">
        <v>8</v>
      </c>
      <c r="I14" s="11">
        <f t="shared" si="3"/>
        <v>42</v>
      </c>
      <c r="J14" s="39"/>
      <c r="K14" s="39"/>
      <c r="L14" s="55">
        <f t="shared" si="0"/>
        <v>42</v>
      </c>
      <c r="M14" s="7"/>
      <c r="N14" s="60" t="str">
        <f t="shared" si="1"/>
        <v>Није положио(ла)</v>
      </c>
      <c r="O14" s="63">
        <f t="shared" si="2"/>
        <v>5</v>
      </c>
      <c r="P14" s="1"/>
    </row>
    <row r="15" spans="1:16" ht="14.4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/>
      <c r="F15" s="32">
        <v>15</v>
      </c>
      <c r="G15" s="31">
        <v>7</v>
      </c>
      <c r="H15" s="31">
        <v>8</v>
      </c>
      <c r="I15" s="11">
        <f t="shared" si="3"/>
        <v>40</v>
      </c>
      <c r="J15" s="39"/>
      <c r="K15" s="39"/>
      <c r="L15" s="55">
        <f t="shared" si="0"/>
        <v>40</v>
      </c>
      <c r="M15" s="7"/>
      <c r="N15" s="60" t="str">
        <f t="shared" si="1"/>
        <v>Није положио(ла)</v>
      </c>
      <c r="O15" s="63">
        <f t="shared" si="2"/>
        <v>5</v>
      </c>
      <c r="P15" s="1"/>
    </row>
    <row r="16" spans="1:16" ht="14.4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/>
      <c r="F16" s="32">
        <v>20</v>
      </c>
      <c r="G16" s="31">
        <v>10</v>
      </c>
      <c r="H16" s="31">
        <v>10</v>
      </c>
      <c r="I16" s="11">
        <f t="shared" si="3"/>
        <v>50</v>
      </c>
      <c r="J16" s="39"/>
      <c r="K16" s="39"/>
      <c r="L16" s="55">
        <f t="shared" si="0"/>
        <v>50</v>
      </c>
      <c r="M16" s="7"/>
      <c r="N16" s="60" t="str">
        <f t="shared" si="1"/>
        <v>Није положио(ла)</v>
      </c>
      <c r="O16" s="63">
        <f t="shared" si="2"/>
        <v>5</v>
      </c>
      <c r="P16" s="1"/>
    </row>
    <row r="17" spans="1:16" ht="14.4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/>
      <c r="F17" s="32">
        <v>16</v>
      </c>
      <c r="G17" s="31">
        <v>7</v>
      </c>
      <c r="H17" s="31">
        <v>7</v>
      </c>
      <c r="I17" s="11">
        <f t="shared" si="3"/>
        <v>40</v>
      </c>
      <c r="J17" s="39"/>
      <c r="K17" s="39"/>
      <c r="L17" s="55">
        <f t="shared" si="0"/>
        <v>40</v>
      </c>
      <c r="M17" s="7"/>
      <c r="N17" s="60" t="str">
        <f t="shared" si="1"/>
        <v>Није положио(ла)</v>
      </c>
      <c r="O17" s="63">
        <f t="shared" si="2"/>
        <v>5</v>
      </c>
      <c r="P17" s="1"/>
    </row>
    <row r="18" spans="1:16" ht="14.4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/>
      <c r="F18" s="32">
        <v>18</v>
      </c>
      <c r="G18" s="31">
        <v>10</v>
      </c>
      <c r="H18" s="31">
        <v>10</v>
      </c>
      <c r="I18" s="11">
        <f t="shared" si="3"/>
        <v>48</v>
      </c>
      <c r="J18" s="39"/>
      <c r="K18" s="39"/>
      <c r="L18" s="55">
        <f t="shared" si="0"/>
        <v>48</v>
      </c>
      <c r="M18" s="7"/>
      <c r="N18" s="60" t="str">
        <f t="shared" si="1"/>
        <v>Није положио(ла)</v>
      </c>
      <c r="O18" s="63">
        <f t="shared" si="2"/>
        <v>5</v>
      </c>
      <c r="P18" s="1"/>
    </row>
    <row r="19" spans="1:16" ht="14.4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/>
      <c r="F19" s="32">
        <v>17</v>
      </c>
      <c r="G19" s="31">
        <v>10</v>
      </c>
      <c r="H19" s="31">
        <v>9</v>
      </c>
      <c r="I19" s="11">
        <f t="shared" si="3"/>
        <v>46</v>
      </c>
      <c r="J19" s="39"/>
      <c r="K19" s="39"/>
      <c r="L19" s="55">
        <f t="shared" si="0"/>
        <v>46</v>
      </c>
      <c r="M19" s="7"/>
      <c r="N19" s="60" t="str">
        <f t="shared" si="1"/>
        <v>Није положио(ла)</v>
      </c>
      <c r="O19" s="63">
        <f t="shared" si="2"/>
        <v>5</v>
      </c>
      <c r="P19" s="1"/>
    </row>
    <row r="20" spans="1:16" ht="14.4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/>
      <c r="F20" s="32">
        <v>20</v>
      </c>
      <c r="G20" s="31">
        <v>10</v>
      </c>
      <c r="H20" s="31">
        <v>10</v>
      </c>
      <c r="I20" s="11">
        <f t="shared" si="3"/>
        <v>50</v>
      </c>
      <c r="J20" s="39"/>
      <c r="K20" s="39"/>
      <c r="L20" s="55">
        <f t="shared" si="0"/>
        <v>50</v>
      </c>
      <c r="M20" s="7"/>
      <c r="N20" s="60" t="str">
        <f t="shared" si="1"/>
        <v>Није положио(ла)</v>
      </c>
      <c r="O20" s="63">
        <f t="shared" si="2"/>
        <v>5</v>
      </c>
      <c r="P20" s="1"/>
    </row>
    <row r="21" spans="1:16" ht="14.4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/>
      <c r="F21" s="32">
        <v>17</v>
      </c>
      <c r="G21" s="31">
        <v>8</v>
      </c>
      <c r="H21" s="31">
        <v>9</v>
      </c>
      <c r="I21" s="11">
        <f t="shared" si="3"/>
        <v>44</v>
      </c>
      <c r="J21" s="39"/>
      <c r="K21" s="39"/>
      <c r="L21" s="55">
        <f t="shared" si="0"/>
        <v>44</v>
      </c>
      <c r="M21" s="7"/>
      <c r="N21" s="60" t="str">
        <f t="shared" si="1"/>
        <v>Није положио(ла)</v>
      </c>
      <c r="O21" s="63">
        <f t="shared" si="2"/>
        <v>5</v>
      </c>
      <c r="P21" s="1"/>
    </row>
    <row r="22" spans="1:16" ht="14.4" thickBot="1" x14ac:dyDescent="0.3">
      <c r="A22" s="24">
        <v>16</v>
      </c>
      <c r="B22" s="71" t="s">
        <v>52</v>
      </c>
      <c r="C22" s="72" t="s">
        <v>53</v>
      </c>
      <c r="D22" s="31">
        <v>9</v>
      </c>
      <c r="E22" s="31"/>
      <c r="F22" s="32">
        <v>15</v>
      </c>
      <c r="G22" s="31">
        <v>9</v>
      </c>
      <c r="H22" s="31">
        <v>9</v>
      </c>
      <c r="I22" s="11">
        <f t="shared" si="3"/>
        <v>42</v>
      </c>
      <c r="J22" s="39"/>
      <c r="K22" s="39"/>
      <c r="L22" s="55">
        <f t="shared" si="0"/>
        <v>42</v>
      </c>
      <c r="M22" s="7"/>
      <c r="N22" s="60" t="str">
        <f t="shared" si="1"/>
        <v>Није положио(ла)</v>
      </c>
      <c r="O22" s="63">
        <f t="shared" si="2"/>
        <v>5</v>
      </c>
      <c r="P22" s="1"/>
    </row>
    <row r="23" spans="1:16" ht="14.4" thickBot="1" x14ac:dyDescent="0.3">
      <c r="A23" s="24">
        <v>17</v>
      </c>
      <c r="B23" s="71" t="s">
        <v>54</v>
      </c>
      <c r="C23" s="72" t="s">
        <v>55</v>
      </c>
      <c r="D23" s="31">
        <v>9</v>
      </c>
      <c r="E23" s="31"/>
      <c r="F23" s="32">
        <v>17</v>
      </c>
      <c r="G23" s="31">
        <v>4</v>
      </c>
      <c r="H23" s="31">
        <v>5</v>
      </c>
      <c r="I23" s="11">
        <f t="shared" si="3"/>
        <v>35</v>
      </c>
      <c r="J23" s="39"/>
      <c r="K23" s="39"/>
      <c r="L23" s="55">
        <f t="shared" si="0"/>
        <v>35</v>
      </c>
      <c r="M23" s="7"/>
      <c r="N23" s="60" t="str">
        <f t="shared" si="1"/>
        <v>Није положио(ла)</v>
      </c>
      <c r="O23" s="63">
        <f t="shared" si="2"/>
        <v>5</v>
      </c>
      <c r="P23" s="1"/>
    </row>
    <row r="24" spans="1:16" ht="14.4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/>
      <c r="F24" s="32">
        <v>16</v>
      </c>
      <c r="G24" s="31">
        <v>7</v>
      </c>
      <c r="H24" s="31">
        <v>7</v>
      </c>
      <c r="I24" s="11">
        <f t="shared" si="3"/>
        <v>40</v>
      </c>
      <c r="J24" s="39"/>
      <c r="K24" s="39"/>
      <c r="L24" s="55">
        <f t="shared" si="0"/>
        <v>40</v>
      </c>
      <c r="M24" s="7"/>
      <c r="N24" s="60" t="str">
        <f t="shared" si="1"/>
        <v>Није положио(ла)</v>
      </c>
      <c r="O24" s="63">
        <f t="shared" si="2"/>
        <v>5</v>
      </c>
      <c r="P24" s="1"/>
    </row>
    <row r="25" spans="1:16" ht="14.4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/>
      <c r="F25" s="32">
        <v>17</v>
      </c>
      <c r="G25" s="31">
        <v>5</v>
      </c>
      <c r="H25" s="31">
        <v>7</v>
      </c>
      <c r="I25" s="11">
        <f t="shared" si="3"/>
        <v>39</v>
      </c>
      <c r="J25" s="39"/>
      <c r="K25" s="39"/>
      <c r="L25" s="55">
        <f t="shared" si="0"/>
        <v>39</v>
      </c>
      <c r="M25" s="7"/>
      <c r="N25" s="60" t="str">
        <f t="shared" si="1"/>
        <v>Није положио(ла)</v>
      </c>
      <c r="O25" s="63">
        <f t="shared" si="2"/>
        <v>5</v>
      </c>
      <c r="P25" s="1"/>
    </row>
    <row r="26" spans="1:16" ht="14.4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/>
      <c r="F26" s="32">
        <v>16</v>
      </c>
      <c r="G26" s="31">
        <v>6</v>
      </c>
      <c r="H26" s="31">
        <v>5</v>
      </c>
      <c r="I26" s="11">
        <f t="shared" si="3"/>
        <v>37</v>
      </c>
      <c r="J26" s="39"/>
      <c r="K26" s="39"/>
      <c r="L26" s="55">
        <f t="shared" si="0"/>
        <v>37</v>
      </c>
      <c r="M26" s="7"/>
      <c r="N26" s="60" t="str">
        <f t="shared" si="1"/>
        <v>Није положио(ла)</v>
      </c>
      <c r="O26" s="63">
        <f t="shared" si="2"/>
        <v>5</v>
      </c>
      <c r="P26" s="1"/>
    </row>
    <row r="27" spans="1:16" ht="14.4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/>
      <c r="F27" s="32">
        <v>15</v>
      </c>
      <c r="G27" s="31">
        <v>9</v>
      </c>
      <c r="H27" s="31">
        <v>8</v>
      </c>
      <c r="I27" s="11">
        <f t="shared" si="3"/>
        <v>42</v>
      </c>
      <c r="J27" s="39"/>
      <c r="K27" s="39"/>
      <c r="L27" s="55">
        <f t="shared" si="0"/>
        <v>42</v>
      </c>
      <c r="M27" s="7"/>
      <c r="N27" s="60" t="str">
        <f t="shared" si="1"/>
        <v>Није положио(ла)</v>
      </c>
      <c r="O27" s="63">
        <f t="shared" si="2"/>
        <v>5</v>
      </c>
      <c r="P27" s="1"/>
    </row>
    <row r="28" spans="1:16" ht="14.4" thickBot="1" x14ac:dyDescent="0.3">
      <c r="A28" s="24">
        <v>22</v>
      </c>
      <c r="B28" s="71" t="s">
        <v>64</v>
      </c>
      <c r="C28" s="72" t="s">
        <v>65</v>
      </c>
      <c r="D28" s="31">
        <v>9</v>
      </c>
      <c r="E28" s="31"/>
      <c r="F28" s="32">
        <v>17</v>
      </c>
      <c r="G28" s="31">
        <v>8</v>
      </c>
      <c r="H28" s="31">
        <v>7</v>
      </c>
      <c r="I28" s="11">
        <f t="shared" si="3"/>
        <v>41</v>
      </c>
      <c r="J28" s="39"/>
      <c r="K28" s="39"/>
      <c r="L28" s="55">
        <f t="shared" si="0"/>
        <v>41</v>
      </c>
      <c r="M28" s="7"/>
      <c r="N28" s="60" t="str">
        <f t="shared" si="1"/>
        <v>Није положио(ла)</v>
      </c>
      <c r="O28" s="63">
        <f t="shared" si="2"/>
        <v>5</v>
      </c>
      <c r="P28" s="1"/>
    </row>
    <row r="29" spans="1:16" ht="14.4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/>
      <c r="F29" s="32">
        <v>18</v>
      </c>
      <c r="G29" s="31">
        <v>9</v>
      </c>
      <c r="H29" s="31">
        <v>8</v>
      </c>
      <c r="I29" s="11">
        <f t="shared" si="3"/>
        <v>45</v>
      </c>
      <c r="J29" s="39"/>
      <c r="K29" s="39"/>
      <c r="L29" s="55">
        <f t="shared" si="0"/>
        <v>45</v>
      </c>
      <c r="M29" s="7"/>
      <c r="N29" s="60" t="str">
        <f t="shared" si="1"/>
        <v>Није положио(ла)</v>
      </c>
      <c r="O29" s="63">
        <f t="shared" si="2"/>
        <v>5</v>
      </c>
      <c r="P29" s="1"/>
    </row>
    <row r="30" spans="1:16" ht="14.4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/>
      <c r="F30" s="32">
        <v>18</v>
      </c>
      <c r="G30" s="31">
        <v>9</v>
      </c>
      <c r="H30" s="31">
        <v>7</v>
      </c>
      <c r="I30" s="11">
        <f t="shared" si="3"/>
        <v>44</v>
      </c>
      <c r="J30" s="39"/>
      <c r="K30" s="39"/>
      <c r="L30" s="55">
        <f t="shared" si="0"/>
        <v>44</v>
      </c>
      <c r="M30" s="7"/>
      <c r="N30" s="60" t="str">
        <f t="shared" si="1"/>
        <v>Није положио(ла)</v>
      </c>
      <c r="O30" s="63">
        <f t="shared" si="2"/>
        <v>5</v>
      </c>
      <c r="P30" s="1"/>
    </row>
    <row r="31" spans="1:16" ht="14.4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/>
      <c r="F31" s="32">
        <v>17</v>
      </c>
      <c r="G31" s="31">
        <v>6</v>
      </c>
      <c r="H31" s="31">
        <v>9</v>
      </c>
      <c r="I31" s="11">
        <f t="shared" si="3"/>
        <v>42</v>
      </c>
      <c r="J31" s="39"/>
      <c r="K31" s="39"/>
      <c r="L31" s="55">
        <f t="shared" si="0"/>
        <v>42</v>
      </c>
      <c r="M31" s="7"/>
      <c r="N31" s="60" t="str">
        <f t="shared" si="1"/>
        <v>Није положио(ла)</v>
      </c>
      <c r="O31" s="63">
        <f t="shared" si="2"/>
        <v>5</v>
      </c>
      <c r="P31" s="1"/>
    </row>
    <row r="32" spans="1:16" ht="14.4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/>
      <c r="F32" s="32">
        <v>18</v>
      </c>
      <c r="G32" s="31">
        <v>8</v>
      </c>
      <c r="H32" s="31">
        <v>8</v>
      </c>
      <c r="I32" s="11">
        <f t="shared" si="3"/>
        <v>44</v>
      </c>
      <c r="J32" s="39"/>
      <c r="K32" s="39"/>
      <c r="L32" s="55">
        <f t="shared" si="0"/>
        <v>44</v>
      </c>
      <c r="M32" s="7"/>
      <c r="N32" s="60" t="str">
        <f t="shared" si="1"/>
        <v>Није положио(ла)</v>
      </c>
      <c r="O32" s="63">
        <f t="shared" si="2"/>
        <v>5</v>
      </c>
      <c r="P32" s="1"/>
    </row>
    <row r="33" spans="1:16" ht="14.4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/>
      <c r="F33" s="32">
        <v>18</v>
      </c>
      <c r="G33" s="31">
        <v>3</v>
      </c>
      <c r="H33" s="31">
        <v>5</v>
      </c>
      <c r="I33" s="11">
        <f t="shared" si="3"/>
        <v>36</v>
      </c>
      <c r="J33" s="39"/>
      <c r="K33" s="39"/>
      <c r="L33" s="55">
        <f t="shared" si="0"/>
        <v>36</v>
      </c>
      <c r="M33" s="7"/>
      <c r="N33" s="60" t="str">
        <f t="shared" si="1"/>
        <v>Није положио(ла)</v>
      </c>
      <c r="O33" s="63">
        <f t="shared" si="2"/>
        <v>5</v>
      </c>
      <c r="P33" s="1"/>
    </row>
    <row r="34" spans="1:16" ht="14.4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/>
      <c r="F34" s="32">
        <v>16</v>
      </c>
      <c r="G34" s="31">
        <v>9</v>
      </c>
      <c r="H34" s="31">
        <v>9</v>
      </c>
      <c r="I34" s="11">
        <f t="shared" si="3"/>
        <v>44</v>
      </c>
      <c r="J34" s="39"/>
      <c r="K34" s="39"/>
      <c r="L34" s="55">
        <f t="shared" si="0"/>
        <v>44</v>
      </c>
      <c r="M34" s="7"/>
      <c r="N34" s="60" t="str">
        <f t="shared" si="1"/>
        <v>Није положио(ла)</v>
      </c>
      <c r="O34" s="63">
        <f t="shared" si="2"/>
        <v>5</v>
      </c>
      <c r="P34" s="1"/>
    </row>
    <row r="35" spans="1:16" ht="14.4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/>
      <c r="F35" s="32">
        <v>16</v>
      </c>
      <c r="G35" s="31">
        <v>8</v>
      </c>
      <c r="H35" s="31">
        <v>9</v>
      </c>
      <c r="I35" s="11">
        <f t="shared" si="3"/>
        <v>43</v>
      </c>
      <c r="J35" s="39"/>
      <c r="K35" s="39"/>
      <c r="L35" s="55">
        <f t="shared" si="0"/>
        <v>43</v>
      </c>
      <c r="M35" s="7"/>
      <c r="N35" s="60" t="str">
        <f t="shared" si="1"/>
        <v>Није положио(ла)</v>
      </c>
      <c r="O35" s="63">
        <f t="shared" si="2"/>
        <v>5</v>
      </c>
      <c r="P35" s="1"/>
    </row>
    <row r="36" spans="1:16" ht="14.4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/>
      <c r="F36" s="32">
        <v>16</v>
      </c>
      <c r="G36" s="31">
        <v>10</v>
      </c>
      <c r="H36" s="31">
        <v>8</v>
      </c>
      <c r="I36" s="11">
        <f t="shared" si="3"/>
        <v>44</v>
      </c>
      <c r="J36" s="39"/>
      <c r="K36" s="39"/>
      <c r="L36" s="55">
        <f t="shared" si="0"/>
        <v>44</v>
      </c>
      <c r="M36" s="7"/>
      <c r="N36" s="60" t="str">
        <f t="shared" si="1"/>
        <v>Није положио(ла)</v>
      </c>
      <c r="O36" s="63">
        <f t="shared" si="2"/>
        <v>5</v>
      </c>
      <c r="P36" s="1"/>
    </row>
    <row r="37" spans="1:16" ht="14.4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/>
      <c r="F37" s="32">
        <v>15</v>
      </c>
      <c r="G37" s="31">
        <v>5</v>
      </c>
      <c r="H37" s="31">
        <v>5</v>
      </c>
      <c r="I37" s="11">
        <f t="shared" si="3"/>
        <v>35</v>
      </c>
      <c r="J37" s="39"/>
      <c r="K37" s="39"/>
      <c r="L37" s="55">
        <f t="shared" si="0"/>
        <v>35</v>
      </c>
      <c r="M37" s="7"/>
      <c r="N37" s="60" t="str">
        <f t="shared" si="1"/>
        <v>Није положио(ла)</v>
      </c>
      <c r="O37" s="63">
        <f t="shared" si="2"/>
        <v>5</v>
      </c>
      <c r="P37" s="1"/>
    </row>
    <row r="38" spans="1:16" ht="14.4" thickBot="1" x14ac:dyDescent="0.3">
      <c r="A38" s="24">
        <v>32</v>
      </c>
      <c r="B38" s="67" t="s">
        <v>84</v>
      </c>
      <c r="C38" s="68" t="s">
        <v>85</v>
      </c>
      <c r="D38" s="31">
        <v>10</v>
      </c>
      <c r="E38" s="31"/>
      <c r="F38" s="32">
        <v>16</v>
      </c>
      <c r="G38" s="31">
        <v>7</v>
      </c>
      <c r="H38" s="31">
        <v>4</v>
      </c>
      <c r="I38" s="11">
        <f t="shared" si="3"/>
        <v>37</v>
      </c>
      <c r="J38" s="39"/>
      <c r="K38" s="39"/>
      <c r="L38" s="55">
        <f t="shared" si="0"/>
        <v>37</v>
      </c>
      <c r="M38" s="7"/>
      <c r="N38" s="60" t="str">
        <f t="shared" si="1"/>
        <v>Није положио(ла)</v>
      </c>
      <c r="O38" s="63">
        <f t="shared" si="2"/>
        <v>5</v>
      </c>
      <c r="P38" s="1"/>
    </row>
    <row r="39" spans="1:16" ht="14.4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/>
      <c r="F39" s="32">
        <v>17</v>
      </c>
      <c r="G39" s="31">
        <v>6</v>
      </c>
      <c r="H39" s="31">
        <v>8</v>
      </c>
      <c r="I39" s="11">
        <f t="shared" si="3"/>
        <v>41</v>
      </c>
      <c r="J39" s="39"/>
      <c r="K39" s="39"/>
      <c r="L39" s="55">
        <f t="shared" si="0"/>
        <v>41</v>
      </c>
      <c r="M39" s="7"/>
      <c r="N39" s="60" t="str">
        <f t="shared" si="1"/>
        <v>Није положио(ла)</v>
      </c>
      <c r="O39" s="63">
        <f t="shared" si="2"/>
        <v>5</v>
      </c>
      <c r="P39" s="1"/>
    </row>
    <row r="40" spans="1:16" ht="14.4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31"/>
      <c r="F40" s="32">
        <v>17</v>
      </c>
      <c r="G40" s="31">
        <v>6</v>
      </c>
      <c r="H40" s="31">
        <v>8</v>
      </c>
      <c r="I40" s="11">
        <f t="shared" si="3"/>
        <v>41</v>
      </c>
      <c r="J40" s="39"/>
      <c r="K40" s="39"/>
      <c r="L40" s="55">
        <f t="shared" si="0"/>
        <v>41</v>
      </c>
      <c r="M40" s="7"/>
      <c r="N40" s="60" t="str">
        <f t="shared" si="1"/>
        <v>Није положио(ла)</v>
      </c>
      <c r="O40" s="63">
        <f t="shared" si="2"/>
        <v>5</v>
      </c>
      <c r="P40" s="1"/>
    </row>
    <row r="41" spans="1:16" ht="14.4" thickBot="1" x14ac:dyDescent="0.3">
      <c r="A41" s="24">
        <v>35</v>
      </c>
      <c r="B41" s="67" t="s">
        <v>90</v>
      </c>
      <c r="C41" s="68" t="s">
        <v>91</v>
      </c>
      <c r="D41" s="31">
        <v>2</v>
      </c>
      <c r="E41" s="31"/>
      <c r="F41" s="32">
        <v>15</v>
      </c>
      <c r="G41" s="31">
        <v>0</v>
      </c>
      <c r="H41" s="31">
        <v>0</v>
      </c>
      <c r="I41" s="11">
        <f t="shared" si="3"/>
        <v>17</v>
      </c>
      <c r="J41" s="39"/>
      <c r="K41" s="39"/>
      <c r="L41" s="55">
        <f t="shared" si="0"/>
        <v>17</v>
      </c>
      <c r="M41" s="7"/>
      <c r="N41" s="60" t="str">
        <f t="shared" si="1"/>
        <v>Није положио(ла)</v>
      </c>
      <c r="O41" s="63">
        <f t="shared" si="2"/>
        <v>5</v>
      </c>
      <c r="P41" s="1"/>
    </row>
    <row r="42" spans="1:16" ht="14.4" thickBot="1" x14ac:dyDescent="0.3">
      <c r="A42" s="24">
        <v>36</v>
      </c>
      <c r="B42" s="67" t="s">
        <v>92</v>
      </c>
      <c r="C42" s="68" t="s">
        <v>93</v>
      </c>
      <c r="D42" s="31">
        <v>10</v>
      </c>
      <c r="E42" s="31"/>
      <c r="F42" s="32">
        <v>18</v>
      </c>
      <c r="G42" s="31">
        <v>9</v>
      </c>
      <c r="H42" s="31">
        <v>9</v>
      </c>
      <c r="I42" s="11">
        <f t="shared" si="3"/>
        <v>46</v>
      </c>
      <c r="J42" s="39"/>
      <c r="K42" s="39"/>
      <c r="L42" s="55">
        <f t="shared" si="0"/>
        <v>46</v>
      </c>
      <c r="M42" s="7"/>
      <c r="N42" s="60" t="str">
        <f t="shared" si="1"/>
        <v>Није положио(ла)</v>
      </c>
      <c r="O42" s="63">
        <f t="shared" si="2"/>
        <v>5</v>
      </c>
      <c r="P42" s="1"/>
    </row>
    <row r="43" spans="1:16" s="4" customFormat="1" ht="14.4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/>
      <c r="F43" s="32">
        <v>18</v>
      </c>
      <c r="G43" s="31">
        <v>10</v>
      </c>
      <c r="H43" s="31">
        <v>10</v>
      </c>
      <c r="I43" s="11">
        <f t="shared" si="3"/>
        <v>48</v>
      </c>
      <c r="J43" s="39"/>
      <c r="K43" s="39"/>
      <c r="L43" s="55">
        <f t="shared" si="0"/>
        <v>48</v>
      </c>
      <c r="M43" s="7"/>
      <c r="N43" s="60" t="str">
        <f t="shared" si="1"/>
        <v>Није положио(ла)</v>
      </c>
      <c r="O43" s="63">
        <f t="shared" si="2"/>
        <v>5</v>
      </c>
      <c r="P43" s="3"/>
    </row>
    <row r="44" spans="1:16" ht="14.4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/>
      <c r="F44" s="32">
        <v>17</v>
      </c>
      <c r="G44" s="31">
        <v>9</v>
      </c>
      <c r="H44" s="31">
        <v>8</v>
      </c>
      <c r="I44" s="11">
        <f t="shared" si="3"/>
        <v>44</v>
      </c>
      <c r="J44" s="39"/>
      <c r="K44" s="39"/>
      <c r="L44" s="55">
        <f t="shared" si="0"/>
        <v>44</v>
      </c>
      <c r="M44" s="7"/>
      <c r="N44" s="60" t="str">
        <f t="shared" si="1"/>
        <v>Није положио(ла)</v>
      </c>
      <c r="O44" s="63">
        <f t="shared" si="2"/>
        <v>5</v>
      </c>
      <c r="P44" s="1"/>
    </row>
    <row r="45" spans="1:16" ht="14.4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31"/>
      <c r="F45" s="32">
        <v>16</v>
      </c>
      <c r="G45" s="31">
        <v>8</v>
      </c>
      <c r="H45" s="31">
        <v>10</v>
      </c>
      <c r="I45" s="11">
        <f t="shared" si="3"/>
        <v>44</v>
      </c>
      <c r="J45" s="39"/>
      <c r="K45" s="39"/>
      <c r="L45" s="55">
        <f t="shared" si="0"/>
        <v>44</v>
      </c>
      <c r="M45" s="7"/>
      <c r="N45" s="60" t="str">
        <f t="shared" si="1"/>
        <v>Није положио(ла)</v>
      </c>
      <c r="O45" s="63">
        <f t="shared" si="2"/>
        <v>5</v>
      </c>
      <c r="P45" s="1"/>
    </row>
    <row r="46" spans="1:16" ht="14.4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/>
      <c r="F46" s="32">
        <v>17</v>
      </c>
      <c r="G46" s="31">
        <v>9</v>
      </c>
      <c r="H46" s="31">
        <v>8</v>
      </c>
      <c r="I46" s="11">
        <f t="shared" si="3"/>
        <v>44</v>
      </c>
      <c r="J46" s="39"/>
      <c r="K46" s="39"/>
      <c r="L46" s="55">
        <f t="shared" si="0"/>
        <v>44</v>
      </c>
      <c r="M46" s="7"/>
      <c r="N46" s="60" t="str">
        <f t="shared" si="1"/>
        <v>Није положио(ла)</v>
      </c>
      <c r="O46" s="63">
        <f t="shared" si="2"/>
        <v>5</v>
      </c>
      <c r="P46" s="1"/>
    </row>
    <row r="47" spans="1:16" ht="14.4" thickBot="1" x14ac:dyDescent="0.3">
      <c r="A47" s="24">
        <v>41</v>
      </c>
      <c r="B47" s="67" t="s">
        <v>102</v>
      </c>
      <c r="C47" s="68" t="s">
        <v>103</v>
      </c>
      <c r="D47" s="31">
        <v>10</v>
      </c>
      <c r="E47" s="31"/>
      <c r="F47" s="32">
        <v>17</v>
      </c>
      <c r="G47" s="31">
        <v>9</v>
      </c>
      <c r="H47" s="31">
        <v>5</v>
      </c>
      <c r="I47" s="11">
        <f t="shared" si="3"/>
        <v>41</v>
      </c>
      <c r="J47" s="39"/>
      <c r="K47" s="39"/>
      <c r="L47" s="55">
        <f t="shared" si="0"/>
        <v>41</v>
      </c>
      <c r="M47" s="7"/>
      <c r="N47" s="60" t="str">
        <f t="shared" si="1"/>
        <v>Није положио(ла)</v>
      </c>
      <c r="O47" s="63">
        <f t="shared" si="2"/>
        <v>5</v>
      </c>
      <c r="P47" s="1"/>
    </row>
    <row r="48" spans="1:16" ht="14.4" thickBot="1" x14ac:dyDescent="0.3">
      <c r="A48" s="24">
        <v>42</v>
      </c>
      <c r="B48" s="67" t="s">
        <v>104</v>
      </c>
      <c r="C48" s="68" t="s">
        <v>105</v>
      </c>
      <c r="D48" s="31">
        <v>10</v>
      </c>
      <c r="E48" s="31"/>
      <c r="F48" s="32">
        <v>17</v>
      </c>
      <c r="G48" s="31">
        <v>7</v>
      </c>
      <c r="H48" s="31">
        <v>8</v>
      </c>
      <c r="I48" s="11">
        <f t="shared" si="3"/>
        <v>42</v>
      </c>
      <c r="J48" s="39"/>
      <c r="K48" s="39"/>
      <c r="L48" s="55">
        <f t="shared" si="0"/>
        <v>42</v>
      </c>
      <c r="M48" s="7"/>
      <c r="N48" s="60" t="str">
        <f t="shared" si="1"/>
        <v>Није положио(ла)</v>
      </c>
      <c r="O48" s="63">
        <f t="shared" si="2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9</v>
      </c>
      <c r="E49" s="31"/>
      <c r="F49" s="32">
        <v>15</v>
      </c>
      <c r="G49" s="31">
        <v>9</v>
      </c>
      <c r="H49" s="31">
        <v>7</v>
      </c>
      <c r="I49" s="11">
        <f t="shared" si="3"/>
        <v>40</v>
      </c>
      <c r="J49" s="39"/>
      <c r="K49" s="39"/>
      <c r="L49" s="55">
        <f t="shared" si="0"/>
        <v>40</v>
      </c>
      <c r="M49" s="7"/>
      <c r="N49" s="60" t="str">
        <f t="shared" si="1"/>
        <v>Није положио(ла)</v>
      </c>
      <c r="O49" s="63">
        <f t="shared" si="2"/>
        <v>5</v>
      </c>
      <c r="P49" s="1"/>
    </row>
    <row r="50" spans="1:16" ht="14.4" thickBot="1" x14ac:dyDescent="0.3">
      <c r="A50" s="24">
        <v>44</v>
      </c>
      <c r="B50" s="67" t="s">
        <v>108</v>
      </c>
      <c r="C50" s="68" t="s">
        <v>109</v>
      </c>
      <c r="D50" s="31">
        <v>8</v>
      </c>
      <c r="E50" s="31"/>
      <c r="F50" s="32">
        <v>17</v>
      </c>
      <c r="G50" s="31">
        <v>9</v>
      </c>
      <c r="H50" s="31">
        <v>8</v>
      </c>
      <c r="I50" s="11">
        <f t="shared" si="3"/>
        <v>42</v>
      </c>
      <c r="J50" s="39"/>
      <c r="K50" s="39"/>
      <c r="L50" s="55">
        <f t="shared" si="0"/>
        <v>42</v>
      </c>
      <c r="M50" s="7"/>
      <c r="N50" s="60" t="str">
        <f t="shared" si="1"/>
        <v>Није положио(ла)</v>
      </c>
      <c r="O50" s="63">
        <f t="shared" si="2"/>
        <v>5</v>
      </c>
      <c r="P50" s="1"/>
    </row>
    <row r="51" spans="1:16" ht="14.4" thickBot="1" x14ac:dyDescent="0.3">
      <c r="A51" s="24">
        <v>45</v>
      </c>
      <c r="B51" s="67" t="s">
        <v>110</v>
      </c>
      <c r="C51" s="68" t="s">
        <v>111</v>
      </c>
      <c r="D51" s="31">
        <v>10</v>
      </c>
      <c r="E51" s="31"/>
      <c r="F51" s="32">
        <v>15</v>
      </c>
      <c r="G51" s="31">
        <v>4</v>
      </c>
      <c r="H51" s="31">
        <v>6</v>
      </c>
      <c r="I51" s="11">
        <f t="shared" si="3"/>
        <v>35</v>
      </c>
      <c r="J51" s="39"/>
      <c r="K51" s="39"/>
      <c r="L51" s="55">
        <f t="shared" si="0"/>
        <v>35</v>
      </c>
      <c r="M51" s="7"/>
      <c r="N51" s="60" t="str">
        <f t="shared" si="1"/>
        <v>Није положио(ла)</v>
      </c>
      <c r="O51" s="63">
        <f t="shared" si="2"/>
        <v>5</v>
      </c>
      <c r="P51" s="1"/>
    </row>
    <row r="52" spans="1:16" ht="14.4" thickBot="1" x14ac:dyDescent="0.3">
      <c r="A52" s="24">
        <v>46</v>
      </c>
      <c r="B52" s="67" t="s">
        <v>112</v>
      </c>
      <c r="C52" s="68" t="s">
        <v>113</v>
      </c>
      <c r="D52" s="31">
        <v>10</v>
      </c>
      <c r="E52" s="31"/>
      <c r="F52" s="32">
        <v>15</v>
      </c>
      <c r="G52" s="31">
        <v>6</v>
      </c>
      <c r="H52" s="31">
        <v>8</v>
      </c>
      <c r="I52" s="11">
        <f t="shared" si="3"/>
        <v>39</v>
      </c>
      <c r="J52" s="39"/>
      <c r="K52" s="39"/>
      <c r="L52" s="55">
        <f t="shared" si="0"/>
        <v>39</v>
      </c>
      <c r="M52" s="7"/>
      <c r="N52" s="60" t="str">
        <f t="shared" si="1"/>
        <v>Није положио(ла)</v>
      </c>
      <c r="O52" s="63">
        <f t="shared" si="2"/>
        <v>5</v>
      </c>
      <c r="P52" s="1"/>
    </row>
    <row r="53" spans="1:16" ht="14.4" thickBot="1" x14ac:dyDescent="0.3">
      <c r="A53" s="24">
        <v>47</v>
      </c>
      <c r="B53" s="67" t="s">
        <v>114</v>
      </c>
      <c r="C53" s="68" t="s">
        <v>115</v>
      </c>
      <c r="D53" s="31">
        <v>10</v>
      </c>
      <c r="E53" s="31"/>
      <c r="F53" s="32">
        <v>18</v>
      </c>
      <c r="G53" s="31">
        <v>6</v>
      </c>
      <c r="H53" s="31">
        <v>5</v>
      </c>
      <c r="I53" s="11">
        <f t="shared" si="3"/>
        <v>39</v>
      </c>
      <c r="J53" s="39"/>
      <c r="K53" s="39"/>
      <c r="L53" s="55">
        <f t="shared" si="0"/>
        <v>39</v>
      </c>
      <c r="M53" s="7"/>
      <c r="N53" s="60" t="str">
        <f t="shared" si="1"/>
        <v>Није положио(ла)</v>
      </c>
      <c r="O53" s="63">
        <f t="shared" si="2"/>
        <v>5</v>
      </c>
      <c r="P53" s="1"/>
    </row>
    <row r="54" spans="1:16" ht="14.4" thickBot="1" x14ac:dyDescent="0.3">
      <c r="A54" s="24">
        <v>48</v>
      </c>
      <c r="B54" s="67" t="s">
        <v>116</v>
      </c>
      <c r="C54" s="68" t="s">
        <v>117</v>
      </c>
      <c r="D54" s="31">
        <v>10</v>
      </c>
      <c r="E54" s="31"/>
      <c r="F54" s="32">
        <v>15</v>
      </c>
      <c r="G54" s="31">
        <v>1</v>
      </c>
      <c r="H54" s="31">
        <v>8</v>
      </c>
      <c r="I54" s="11">
        <f t="shared" si="3"/>
        <v>34</v>
      </c>
      <c r="J54" s="39"/>
      <c r="K54" s="39"/>
      <c r="L54" s="55">
        <f t="shared" si="0"/>
        <v>34</v>
      </c>
      <c r="M54" s="7"/>
      <c r="N54" s="60" t="str">
        <f t="shared" si="1"/>
        <v>Није положио(ла)</v>
      </c>
      <c r="O54" s="63">
        <f t="shared" si="2"/>
        <v>5</v>
      </c>
      <c r="P54" s="1"/>
    </row>
    <row r="55" spans="1:16" ht="14.4" thickBot="1" x14ac:dyDescent="0.3">
      <c r="A55" s="24">
        <v>49</v>
      </c>
      <c r="B55" s="67" t="s">
        <v>118</v>
      </c>
      <c r="C55" s="68" t="s">
        <v>119</v>
      </c>
      <c r="D55" s="31">
        <v>10</v>
      </c>
      <c r="E55" s="31"/>
      <c r="F55" s="32">
        <v>16</v>
      </c>
      <c r="G55" s="31">
        <v>6</v>
      </c>
      <c r="H55" s="31">
        <v>7</v>
      </c>
      <c r="I55" s="11">
        <f t="shared" si="3"/>
        <v>39</v>
      </c>
      <c r="J55" s="39"/>
      <c r="K55" s="39"/>
      <c r="L55" s="55">
        <f t="shared" si="0"/>
        <v>39</v>
      </c>
      <c r="M55" s="7"/>
      <c r="N55" s="60" t="str">
        <f t="shared" si="1"/>
        <v>Није положио(ла)</v>
      </c>
      <c r="O55" s="63">
        <f t="shared" si="2"/>
        <v>5</v>
      </c>
      <c r="P55" s="1"/>
    </row>
    <row r="56" spans="1:16" ht="14.4" thickBot="1" x14ac:dyDescent="0.3">
      <c r="A56" s="24">
        <v>50</v>
      </c>
      <c r="B56" s="67" t="s">
        <v>120</v>
      </c>
      <c r="C56" s="68" t="s">
        <v>121</v>
      </c>
      <c r="D56" s="31">
        <v>10</v>
      </c>
      <c r="E56" s="31"/>
      <c r="F56" s="32">
        <v>17</v>
      </c>
      <c r="G56" s="31">
        <v>9</v>
      </c>
      <c r="H56" s="31">
        <v>8</v>
      </c>
      <c r="I56" s="11">
        <f t="shared" si="3"/>
        <v>44</v>
      </c>
      <c r="J56" s="39"/>
      <c r="K56" s="39"/>
      <c r="L56" s="55">
        <f t="shared" si="0"/>
        <v>44</v>
      </c>
      <c r="M56" s="7"/>
      <c r="N56" s="60" t="str">
        <f t="shared" si="1"/>
        <v>Није положио(ла)</v>
      </c>
      <c r="O56" s="63">
        <f t="shared" si="2"/>
        <v>5</v>
      </c>
      <c r="P56" s="1"/>
    </row>
    <row r="57" spans="1:16" ht="14.4" thickBot="1" x14ac:dyDescent="0.3">
      <c r="A57" s="24">
        <v>51</v>
      </c>
      <c r="B57" s="67" t="s">
        <v>122</v>
      </c>
      <c r="C57" s="68" t="s">
        <v>123</v>
      </c>
      <c r="D57" s="31">
        <v>10</v>
      </c>
      <c r="E57" s="31"/>
      <c r="F57" s="32">
        <v>18</v>
      </c>
      <c r="G57" s="31">
        <v>10</v>
      </c>
      <c r="H57" s="31">
        <v>10</v>
      </c>
      <c r="I57" s="11">
        <f t="shared" si="3"/>
        <v>48</v>
      </c>
      <c r="J57" s="39"/>
      <c r="K57" s="39"/>
      <c r="L57" s="55">
        <f t="shared" si="0"/>
        <v>48</v>
      </c>
      <c r="M57" s="7"/>
      <c r="N57" s="60" t="str">
        <f t="shared" si="1"/>
        <v>Није положио(ла)</v>
      </c>
      <c r="O57" s="63">
        <f t="shared" si="2"/>
        <v>5</v>
      </c>
      <c r="P57" s="1"/>
    </row>
    <row r="58" spans="1:16" ht="14.4" thickBot="1" x14ac:dyDescent="0.3">
      <c r="A58" s="24">
        <v>52</v>
      </c>
      <c r="B58" s="67" t="s">
        <v>124</v>
      </c>
      <c r="C58" s="68" t="s">
        <v>125</v>
      </c>
      <c r="D58" s="31">
        <v>10</v>
      </c>
      <c r="E58" s="31"/>
      <c r="F58" s="32">
        <v>16</v>
      </c>
      <c r="G58" s="31">
        <v>5</v>
      </c>
      <c r="H58" s="31">
        <v>5</v>
      </c>
      <c r="I58" s="11">
        <f t="shared" si="3"/>
        <v>36</v>
      </c>
      <c r="J58" s="39"/>
      <c r="K58" s="39"/>
      <c r="L58" s="55">
        <f t="shared" si="0"/>
        <v>36</v>
      </c>
      <c r="M58" s="7"/>
      <c r="N58" s="60" t="str">
        <f t="shared" si="1"/>
        <v>Није положио(ла)</v>
      </c>
      <c r="O58" s="63">
        <f t="shared" si="2"/>
        <v>5</v>
      </c>
      <c r="P58" s="1"/>
    </row>
    <row r="59" spans="1:16" ht="14.4" thickBot="1" x14ac:dyDescent="0.3">
      <c r="A59" s="24">
        <v>53</v>
      </c>
      <c r="B59" s="67" t="s">
        <v>126</v>
      </c>
      <c r="C59" s="68" t="s">
        <v>127</v>
      </c>
      <c r="D59" s="31">
        <v>10</v>
      </c>
      <c r="E59" s="31"/>
      <c r="F59" s="32">
        <v>17</v>
      </c>
      <c r="G59" s="31">
        <v>10</v>
      </c>
      <c r="H59" s="31">
        <v>10</v>
      </c>
      <c r="I59" s="11">
        <f t="shared" si="3"/>
        <v>47</v>
      </c>
      <c r="J59" s="39"/>
      <c r="K59" s="39"/>
      <c r="L59" s="55">
        <f t="shared" si="0"/>
        <v>47</v>
      </c>
      <c r="M59" s="7"/>
      <c r="N59" s="60" t="str">
        <f t="shared" si="1"/>
        <v>Није положио(ла)</v>
      </c>
      <c r="O59" s="63">
        <f t="shared" si="2"/>
        <v>5</v>
      </c>
      <c r="P59" s="1"/>
    </row>
    <row r="60" spans="1:16" ht="14.4" thickBot="1" x14ac:dyDescent="0.3">
      <c r="A60" s="24">
        <v>54</v>
      </c>
      <c r="B60" s="67" t="s">
        <v>128</v>
      </c>
      <c r="C60" s="68" t="s">
        <v>129</v>
      </c>
      <c r="D60" s="31">
        <v>10</v>
      </c>
      <c r="E60" s="31"/>
      <c r="F60" s="32">
        <v>20</v>
      </c>
      <c r="G60" s="31">
        <v>4</v>
      </c>
      <c r="H60" s="31">
        <v>5</v>
      </c>
      <c r="I60" s="11">
        <f t="shared" si="3"/>
        <v>39</v>
      </c>
      <c r="J60" s="39"/>
      <c r="K60" s="39"/>
      <c r="L60" s="55">
        <f t="shared" si="0"/>
        <v>39</v>
      </c>
      <c r="M60" s="7"/>
      <c r="N60" s="60" t="str">
        <f t="shared" si="1"/>
        <v>Није положио(ла)</v>
      </c>
      <c r="O60" s="63">
        <f t="shared" si="2"/>
        <v>5</v>
      </c>
      <c r="P60" s="1"/>
    </row>
    <row r="61" spans="1:16" ht="14.4" thickBot="1" x14ac:dyDescent="0.3">
      <c r="A61" s="24">
        <v>55</v>
      </c>
      <c r="B61" s="67" t="s">
        <v>130</v>
      </c>
      <c r="C61" s="68" t="s">
        <v>131</v>
      </c>
      <c r="D61" s="31">
        <v>10</v>
      </c>
      <c r="E61" s="31"/>
      <c r="F61" s="32">
        <v>20</v>
      </c>
      <c r="G61" s="31">
        <v>10</v>
      </c>
      <c r="H61" s="31">
        <v>10</v>
      </c>
      <c r="I61" s="11">
        <f t="shared" si="3"/>
        <v>50</v>
      </c>
      <c r="J61" s="39"/>
      <c r="K61" s="39"/>
      <c r="L61" s="55">
        <f t="shared" si="0"/>
        <v>50</v>
      </c>
      <c r="M61" s="7"/>
      <c r="N61" s="60" t="str">
        <f t="shared" si="1"/>
        <v>Није положио(ла)</v>
      </c>
      <c r="O61" s="63">
        <f t="shared" si="2"/>
        <v>5</v>
      </c>
      <c r="P61" s="1"/>
    </row>
    <row r="62" spans="1:16" ht="14.4" thickBot="1" x14ac:dyDescent="0.3">
      <c r="A62" s="24">
        <v>56</v>
      </c>
      <c r="B62" s="67" t="s">
        <v>132</v>
      </c>
      <c r="C62" s="68" t="s">
        <v>133</v>
      </c>
      <c r="D62" s="31">
        <v>9</v>
      </c>
      <c r="E62" s="31"/>
      <c r="F62" s="32">
        <v>17</v>
      </c>
      <c r="G62" s="31">
        <v>9</v>
      </c>
      <c r="H62" s="31">
        <v>9</v>
      </c>
      <c r="I62" s="11">
        <f t="shared" si="3"/>
        <v>44</v>
      </c>
      <c r="J62" s="39"/>
      <c r="K62" s="39"/>
      <c r="L62" s="55">
        <f t="shared" si="0"/>
        <v>44</v>
      </c>
      <c r="M62" s="7"/>
      <c r="N62" s="60" t="str">
        <f t="shared" si="1"/>
        <v>Није положио(ла)</v>
      </c>
      <c r="O62" s="63">
        <f t="shared" si="2"/>
        <v>5</v>
      </c>
      <c r="P62" s="1"/>
    </row>
    <row r="63" spans="1:16" ht="14.4" thickBot="1" x14ac:dyDescent="0.3">
      <c r="A63" s="24">
        <v>57</v>
      </c>
      <c r="B63" s="67" t="s">
        <v>134</v>
      </c>
      <c r="C63" s="68" t="s">
        <v>135</v>
      </c>
      <c r="D63" s="31">
        <v>10</v>
      </c>
      <c r="E63" s="31"/>
      <c r="F63" s="32">
        <v>16</v>
      </c>
      <c r="G63" s="31">
        <v>9</v>
      </c>
      <c r="H63" s="31">
        <v>8</v>
      </c>
      <c r="I63" s="11">
        <f t="shared" si="3"/>
        <v>43</v>
      </c>
      <c r="J63" s="39"/>
      <c r="K63" s="39"/>
      <c r="L63" s="55">
        <f t="shared" si="0"/>
        <v>43</v>
      </c>
      <c r="M63" s="7"/>
      <c r="N63" s="60" t="str">
        <f t="shared" si="1"/>
        <v>Није положио(ла)</v>
      </c>
      <c r="O63" s="63">
        <f t="shared" si="2"/>
        <v>5</v>
      </c>
      <c r="P63" s="1"/>
    </row>
    <row r="64" spans="1:16" ht="14.4" thickBot="1" x14ac:dyDescent="0.3">
      <c r="A64" s="24">
        <v>58</v>
      </c>
      <c r="B64" s="67" t="s">
        <v>136</v>
      </c>
      <c r="C64" s="68" t="s">
        <v>137</v>
      </c>
      <c r="D64" s="31">
        <v>10</v>
      </c>
      <c r="E64" s="31"/>
      <c r="F64" s="32">
        <v>16</v>
      </c>
      <c r="G64" s="31">
        <v>9</v>
      </c>
      <c r="H64" s="31">
        <v>9</v>
      </c>
      <c r="I64" s="11">
        <f t="shared" si="3"/>
        <v>44</v>
      </c>
      <c r="J64" s="39"/>
      <c r="K64" s="39"/>
      <c r="L64" s="55">
        <f t="shared" si="0"/>
        <v>44</v>
      </c>
      <c r="M64" s="7"/>
      <c r="N64" s="60" t="str">
        <f t="shared" si="1"/>
        <v>Није положио(ла)</v>
      </c>
      <c r="O64" s="63">
        <f t="shared" si="2"/>
        <v>5</v>
      </c>
      <c r="P64" s="1"/>
    </row>
    <row r="65" spans="1:16" ht="14.4" thickBot="1" x14ac:dyDescent="0.3">
      <c r="A65" s="24">
        <v>59</v>
      </c>
      <c r="B65" s="67" t="s">
        <v>138</v>
      </c>
      <c r="C65" s="68" t="s">
        <v>139</v>
      </c>
      <c r="D65" s="31">
        <v>10</v>
      </c>
      <c r="E65" s="31"/>
      <c r="F65" s="32">
        <v>20</v>
      </c>
      <c r="G65" s="31">
        <v>10</v>
      </c>
      <c r="H65" s="31">
        <v>6</v>
      </c>
      <c r="I65" s="11">
        <f t="shared" si="3"/>
        <v>46</v>
      </c>
      <c r="J65" s="39"/>
      <c r="K65" s="39"/>
      <c r="L65" s="55">
        <f t="shared" si="0"/>
        <v>46</v>
      </c>
      <c r="M65" s="7"/>
      <c r="N65" s="60" t="str">
        <f t="shared" si="1"/>
        <v>Није положио(ла)</v>
      </c>
      <c r="O65" s="63">
        <f t="shared" si="2"/>
        <v>5</v>
      </c>
      <c r="P65" s="1"/>
    </row>
    <row r="66" spans="1:16" ht="14.4" thickBot="1" x14ac:dyDescent="0.3">
      <c r="A66" s="24">
        <v>60</v>
      </c>
      <c r="B66" s="67" t="s">
        <v>140</v>
      </c>
      <c r="C66" s="68" t="s">
        <v>141</v>
      </c>
      <c r="D66" s="31">
        <v>10</v>
      </c>
      <c r="E66" s="31"/>
      <c r="F66" s="32">
        <v>20</v>
      </c>
      <c r="G66" s="31">
        <v>10</v>
      </c>
      <c r="H66" s="31">
        <v>7</v>
      </c>
      <c r="I66" s="11">
        <f t="shared" si="3"/>
        <v>47</v>
      </c>
      <c r="J66" s="39"/>
      <c r="K66" s="39"/>
      <c r="L66" s="55">
        <f t="shared" si="0"/>
        <v>47</v>
      </c>
      <c r="M66" s="7"/>
      <c r="N66" s="60" t="str">
        <f t="shared" si="1"/>
        <v>Није положио(ла)</v>
      </c>
      <c r="O66" s="63">
        <f t="shared" si="2"/>
        <v>5</v>
      </c>
      <c r="P66" s="1"/>
    </row>
    <row r="67" spans="1:16" ht="14.4" thickBot="1" x14ac:dyDescent="0.3">
      <c r="A67" s="24">
        <v>61</v>
      </c>
      <c r="B67" s="67" t="s">
        <v>142</v>
      </c>
      <c r="C67" s="68" t="s">
        <v>143</v>
      </c>
      <c r="D67" s="31">
        <v>10</v>
      </c>
      <c r="E67" s="31"/>
      <c r="F67" s="32">
        <v>17</v>
      </c>
      <c r="G67" s="31">
        <v>8</v>
      </c>
      <c r="H67" s="31">
        <v>0</v>
      </c>
      <c r="I67" s="11">
        <f t="shared" si="3"/>
        <v>35</v>
      </c>
      <c r="J67" s="39"/>
      <c r="K67" s="39"/>
      <c r="L67" s="55">
        <f t="shared" si="0"/>
        <v>35</v>
      </c>
      <c r="M67" s="7"/>
      <c r="N67" s="60" t="str">
        <f t="shared" si="1"/>
        <v>Није положио(ла)</v>
      </c>
      <c r="O67" s="63">
        <f t="shared" si="2"/>
        <v>5</v>
      </c>
      <c r="P67" s="1"/>
    </row>
    <row r="68" spans="1:16" ht="14.4" thickBot="1" x14ac:dyDescent="0.3">
      <c r="A68" s="24">
        <v>62</v>
      </c>
      <c r="B68" s="67" t="s">
        <v>144</v>
      </c>
      <c r="C68" s="68" t="s">
        <v>145</v>
      </c>
      <c r="D68" s="31">
        <v>10</v>
      </c>
      <c r="E68" s="31"/>
      <c r="F68" s="32">
        <v>16</v>
      </c>
      <c r="G68" s="31">
        <v>9</v>
      </c>
      <c r="H68" s="31">
        <v>8</v>
      </c>
      <c r="I68" s="11">
        <f t="shared" si="3"/>
        <v>43</v>
      </c>
      <c r="J68" s="39"/>
      <c r="K68" s="39"/>
      <c r="L68" s="55">
        <f t="shared" si="0"/>
        <v>43</v>
      </c>
      <c r="M68" s="7"/>
      <c r="N68" s="60" t="str">
        <f t="shared" si="1"/>
        <v>Није положио(ла)</v>
      </c>
      <c r="O68" s="63">
        <f t="shared" si="2"/>
        <v>5</v>
      </c>
      <c r="P68" s="1"/>
    </row>
    <row r="69" spans="1:16" ht="14.4" thickBot="1" x14ac:dyDescent="0.3">
      <c r="A69" s="24">
        <v>63</v>
      </c>
      <c r="B69" s="67" t="s">
        <v>146</v>
      </c>
      <c r="C69" s="68" t="s">
        <v>71</v>
      </c>
      <c r="D69" s="31">
        <v>10</v>
      </c>
      <c r="E69" s="31"/>
      <c r="F69" s="32">
        <v>15</v>
      </c>
      <c r="G69" s="31">
        <v>4</v>
      </c>
      <c r="H69" s="31">
        <v>7</v>
      </c>
      <c r="I69" s="11">
        <f t="shared" si="3"/>
        <v>36</v>
      </c>
      <c r="J69" s="39"/>
      <c r="K69" s="39"/>
      <c r="L69" s="55">
        <f t="shared" si="0"/>
        <v>36</v>
      </c>
      <c r="M69" s="7"/>
      <c r="N69" s="60" t="str">
        <f t="shared" si="1"/>
        <v>Није положио(ла)</v>
      </c>
      <c r="O69" s="63">
        <f t="shared" si="2"/>
        <v>5</v>
      </c>
      <c r="P69" s="1"/>
    </row>
    <row r="70" spans="1:16" ht="14.4" thickBot="1" x14ac:dyDescent="0.3">
      <c r="A70" s="24">
        <v>64</v>
      </c>
      <c r="B70" s="67" t="s">
        <v>147</v>
      </c>
      <c r="C70" s="68" t="s">
        <v>148</v>
      </c>
      <c r="D70" s="31">
        <v>10</v>
      </c>
      <c r="E70" s="31"/>
      <c r="F70" s="32">
        <v>18</v>
      </c>
      <c r="G70" s="31">
        <v>7</v>
      </c>
      <c r="H70" s="31">
        <v>7</v>
      </c>
      <c r="I70" s="11">
        <f t="shared" si="3"/>
        <v>42</v>
      </c>
      <c r="J70" s="39"/>
      <c r="K70" s="39"/>
      <c r="L70" s="55">
        <f t="shared" si="0"/>
        <v>42</v>
      </c>
      <c r="M70" s="7"/>
      <c r="N70" s="60" t="str">
        <f t="shared" si="1"/>
        <v>Није положио(ла)</v>
      </c>
      <c r="O70" s="63">
        <f t="shared" si="2"/>
        <v>5</v>
      </c>
      <c r="P70" s="1"/>
    </row>
    <row r="71" spans="1:16" ht="14.4" thickBot="1" x14ac:dyDescent="0.3">
      <c r="A71" s="24">
        <v>65</v>
      </c>
      <c r="B71" s="67" t="s">
        <v>149</v>
      </c>
      <c r="C71" s="68" t="s">
        <v>150</v>
      </c>
      <c r="D71" s="31">
        <v>10</v>
      </c>
      <c r="E71" s="31"/>
      <c r="F71" s="32">
        <v>18</v>
      </c>
      <c r="G71" s="31">
        <v>10</v>
      </c>
      <c r="H71" s="31">
        <v>10</v>
      </c>
      <c r="I71" s="11">
        <f t="shared" si="3"/>
        <v>48</v>
      </c>
      <c r="J71" s="39"/>
      <c r="K71" s="39"/>
      <c r="L71" s="55">
        <f t="shared" si="0"/>
        <v>48</v>
      </c>
      <c r="M71" s="7"/>
      <c r="N71" s="60" t="str">
        <f t="shared" si="1"/>
        <v>Није положио(ла)</v>
      </c>
      <c r="O71" s="63">
        <f t="shared" si="2"/>
        <v>5</v>
      </c>
      <c r="P71" s="1"/>
    </row>
    <row r="72" spans="1:16" ht="14.4" thickBot="1" x14ac:dyDescent="0.3">
      <c r="A72" s="24">
        <v>66</v>
      </c>
      <c r="B72" s="67" t="s">
        <v>151</v>
      </c>
      <c r="C72" s="68" t="s">
        <v>152</v>
      </c>
      <c r="D72" s="31">
        <v>10</v>
      </c>
      <c r="E72" s="31"/>
      <c r="F72" s="32">
        <v>16</v>
      </c>
      <c r="G72" s="31">
        <v>10</v>
      </c>
      <c r="H72" s="31">
        <v>10</v>
      </c>
      <c r="I72" s="11">
        <f t="shared" ref="I72:I135" si="4">SUM(D72:H72)</f>
        <v>46</v>
      </c>
      <c r="J72" s="39"/>
      <c r="K72" s="39"/>
      <c r="L72" s="55">
        <f t="shared" ref="L72:L135" si="5">SUM(I72,J72,K72)</f>
        <v>46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 t="s">
        <v>153</v>
      </c>
      <c r="C73" s="68" t="s">
        <v>154</v>
      </c>
      <c r="D73" s="31">
        <v>10</v>
      </c>
      <c r="E73" s="31"/>
      <c r="F73" s="32">
        <v>16</v>
      </c>
      <c r="G73" s="31">
        <v>9</v>
      </c>
      <c r="H73" s="31">
        <v>9</v>
      </c>
      <c r="I73" s="11">
        <f t="shared" si="4"/>
        <v>44</v>
      </c>
      <c r="J73" s="39"/>
      <c r="K73" s="39"/>
      <c r="L73" s="55">
        <f t="shared" si="5"/>
        <v>44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 t="s">
        <v>155</v>
      </c>
      <c r="C74" s="68" t="s">
        <v>156</v>
      </c>
      <c r="D74" s="31">
        <v>10</v>
      </c>
      <c r="E74" s="31"/>
      <c r="F74" s="32">
        <v>20</v>
      </c>
      <c r="G74" s="31">
        <v>7</v>
      </c>
      <c r="H74" s="31">
        <v>8</v>
      </c>
      <c r="I74" s="11">
        <f t="shared" si="4"/>
        <v>45</v>
      </c>
      <c r="J74" s="39"/>
      <c r="K74" s="39"/>
      <c r="L74" s="55">
        <f t="shared" si="5"/>
        <v>45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 t="s">
        <v>157</v>
      </c>
      <c r="C75" s="68" t="s">
        <v>158</v>
      </c>
      <c r="D75" s="31">
        <v>10</v>
      </c>
      <c r="E75" s="31"/>
      <c r="F75" s="32">
        <v>20</v>
      </c>
      <c r="G75" s="31">
        <v>7</v>
      </c>
      <c r="H75" s="31">
        <v>8</v>
      </c>
      <c r="I75" s="11">
        <f t="shared" si="4"/>
        <v>45</v>
      </c>
      <c r="J75" s="39"/>
      <c r="K75" s="39"/>
      <c r="L75" s="55">
        <f t="shared" si="5"/>
        <v>45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 t="s">
        <v>159</v>
      </c>
      <c r="C76" s="68" t="s">
        <v>111</v>
      </c>
      <c r="D76" s="31">
        <v>10</v>
      </c>
      <c r="E76" s="31"/>
      <c r="F76" s="32">
        <v>17</v>
      </c>
      <c r="G76" s="31">
        <v>5</v>
      </c>
      <c r="H76" s="31">
        <v>4</v>
      </c>
      <c r="I76" s="11">
        <f t="shared" si="4"/>
        <v>36</v>
      </c>
      <c r="J76" s="39"/>
      <c r="K76" s="39"/>
      <c r="L76" s="55">
        <f t="shared" si="5"/>
        <v>36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cp:lastPrinted>2013-06-04T07:15:43Z</cp:lastPrinted>
  <dcterms:created xsi:type="dcterms:W3CDTF">2012-05-10T08:39:06Z</dcterms:created>
  <dcterms:modified xsi:type="dcterms:W3CDTF">2025-01-17T13:49:46Z</dcterms:modified>
</cp:coreProperties>
</file>