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<sst xmlns="http://schemas.openxmlformats.org/spreadsheetml/2006/main" count="64" uniqueCount="64">
  <si>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</si>
  <si>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</si>
  <si>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</si>
  <si>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</si>
  <si>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21ФР3522 Индустријска фармација са козметологијом</t>
  </si>
  <si>
    <t>Студијски програм:</t>
  </si>
  <si>
    <t>СТРУКОВНИ ФАРМАЦЕУТ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</si>
  <si>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</si>
  <si>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</si>
  <si>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</si>
  <si>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</si>
  <si>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</si>
  <si>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</si>
  <si>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</si>
  <si>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</si>
  <si>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</si>
  <si>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</si>
  <si>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</si>
  <si>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</si>
  <si>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</si>
  <si>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</si>
  <si>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</si>
  <si>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2022/5454-VIII</t>
  </si>
  <si>
    <t>Алексић Невена</t>
  </si>
  <si>
    <t>2022/5455-VIII</t>
  </si>
  <si>
    <t>Милић Јована</t>
  </si>
  <si>
    <t>2022/5504-VIII</t>
  </si>
  <si>
    <t>Стојановић Бојана</t>
  </si>
  <si>
    <t>2022/5518-VIII</t>
  </si>
  <si>
    <t>Танић Тијана</t>
  </si>
  <si>
    <t>2022/5519-VIII</t>
  </si>
  <si>
    <t>Станковић Нађа</t>
  </si>
  <si>
    <t>2022/5547-VIII</t>
  </si>
  <si>
    <t>Томић Александар</t>
  </si>
  <si>
    <t>2022/5550-VIII</t>
  </si>
  <si>
    <t>Ранђеловић Анђела</t>
  </si>
  <si>
    <t>2022/5560-VIII</t>
  </si>
  <si>
    <t>Динић Милена</t>
  </si>
  <si>
    <t>2022/5585-VIII</t>
  </si>
  <si>
    <t>Даниловић Татјана</t>
  </si>
  <si>
    <t>2022/5588-VIII</t>
  </si>
  <si>
    <t>Јовановић Анастасија</t>
  </si>
  <si>
    <t>2022/5648-VIII</t>
  </si>
  <si>
    <t>Васиљевић Катарина</t>
  </si>
  <si>
    <t>2022/5696-VIII</t>
  </si>
  <si>
    <t>Стојановић Анастасија</t>
  </si>
  <si>
    <t>2022/5707-VIII</t>
  </si>
  <si>
    <t>Пешић Анастасија</t>
  </si>
  <si>
    <t>2022/5720-VIII</t>
  </si>
  <si>
    <t>Миленковић Магдалена</t>
  </si>
  <si>
    <t>2022/5737-VIII</t>
  </si>
  <si>
    <t>Николић Мина</t>
  </si>
  <si>
    <t>2022/5744-VIII</t>
  </si>
  <si>
    <t>Миленковић Марија</t>
  </si>
  <si>
    <t>2022/5781-VIII</t>
  </si>
  <si>
    <t>Радосављевић Магдалена</t>
  </si>
  <si>
    <t>2022/5787-VIII</t>
  </si>
  <si>
    <t>Белоица Јована</t>
  </si>
  <si>
    <t>2022/5792-VIII</t>
  </si>
  <si>
    <t>Стојковић Сања</t>
  </si>
  <si>
    <t>2022/5842-VIII</t>
  </si>
  <si>
    <t>Пипер Вуко</t>
  </si>
  <si>
    <t>2021/5072-VIII</t>
  </si>
  <si>
    <t>Вучић Анђела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</si>
</sst>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7" activePane="bottomLeft" state="frozen"/>
      <selection/>
      <selection pane="bottomLeft" activeCell="F27" sqref="F27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1" t="s">
        <v>16</v>
      </c>
      <c r="J6" s="23" t="s">
        <v>17</v>
      </c>
      <c r="K6" s="24" t="s">
        <v>18</v>
      </c>
      <c r="L6" s="52" t="s">
        <v>19</v>
      </c>
      <c r="M6" s="53"/>
      <c r="N6" s="54" t="s">
        <v>20</v>
      </c>
      <c r="O6" s="25" t="s">
        <v>21</v>
      </c>
      <c r="P6" s="40"/>
    </row>
    <row r="7" ht="15.75" spans="1:16">
      <c r="A7" s="26">
        <v>1</v>
      </c>
      <c r="B7" s="27" t="s">
        <v>22</v>
      </c>
      <c r="C7" s="28" t="s">
        <v>23</v>
      </c>
      <c r="D7" s="29">
        <v>10</v>
      </c>
      <c r="E7" s="29">
        <v>9</v>
      </c>
      <c r="F7" s="30">
        <v>8</v>
      </c>
      <c r="G7" s="29">
        <v>7</v>
      </c>
      <c r="H7" s="29">
        <v>3</v>
      </c>
      <c r="I7" s="55">
        <f>SUM(D7:H7)</f>
        <v>37</v>
      </c>
      <c r="J7" s="56"/>
      <c r="K7" s="56"/>
      <c r="L7" s="57">
        <f>SUM(I7,J7,K7)</f>
        <v>37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.75" spans="1:16">
      <c r="A8" s="31">
        <v>2</v>
      </c>
      <c r="B8" s="32" t="s">
        <v>24</v>
      </c>
      <c r="C8" s="33" t="s">
        <v>25</v>
      </c>
      <c r="D8" s="34">
        <v>10</v>
      </c>
      <c r="E8" s="34">
        <v>10</v>
      </c>
      <c r="F8" s="35">
        <v>9</v>
      </c>
      <c r="G8" s="34">
        <v>7</v>
      </c>
      <c r="H8" s="34">
        <v>6</v>
      </c>
      <c r="I8" s="61">
        <f t="shared" ref="I8:I71" si="0">SUM(D8:H8)</f>
        <v>42</v>
      </c>
      <c r="J8" s="62"/>
      <c r="K8" s="62"/>
      <c r="L8" s="63">
        <f t="shared" ref="L8:L71" si="1">SUM(I8,J8,K8)</f>
        <v>42</v>
      </c>
      <c r="M8" s="64"/>
      <c r="N8" s="65" t="str">
        <f t="shared" ref="N8:N71" si="2">IF(L8&gt;50.499,L8,"Није положио(ла)")</f>
        <v>Није положио(ла)</v>
      </c>
      <c r="O8" s="66">
        <f t="shared" ref="O8:O71" si="3">IF(AND(L8&lt;101,L8&gt;90.499),10,IF(AND(L8&lt;90.5,L8&gt;80.499),9,IF(AND(L8&lt;80.5,L8&gt;70.499),8,IF(AND(L8&lt;70.5,L8&gt;60.499),7,IF(AND(L8&lt;60.5,L8&gt;50.499),6,5)))))</f>
        <v>5</v>
      </c>
      <c r="P8" s="40"/>
    </row>
    <row r="9" ht="15.75" spans="1:16">
      <c r="A9" s="31">
        <v>3</v>
      </c>
      <c r="B9" s="32" t="s">
        <v>26</v>
      </c>
      <c r="C9" s="33" t="s">
        <v>27</v>
      </c>
      <c r="D9" s="34">
        <v>10</v>
      </c>
      <c r="E9" s="34">
        <v>9</v>
      </c>
      <c r="F9" s="35">
        <v>10</v>
      </c>
      <c r="G9" s="34">
        <v>9</v>
      </c>
      <c r="H9" s="34">
        <v>8</v>
      </c>
      <c r="I9" s="61">
        <f t="shared" si="0"/>
        <v>46</v>
      </c>
      <c r="J9" s="62"/>
      <c r="K9" s="62"/>
      <c r="L9" s="63">
        <f t="shared" si="1"/>
        <v>46</v>
      </c>
      <c r="M9" s="64"/>
      <c r="N9" s="65" t="str">
        <f t="shared" si="2"/>
        <v>Није положио(ла)</v>
      </c>
      <c r="O9" s="66">
        <f t="shared" si="3"/>
        <v>5</v>
      </c>
      <c r="P9" s="40"/>
    </row>
    <row r="10" ht="15.75" spans="1:16">
      <c r="A10" s="31">
        <v>4</v>
      </c>
      <c r="B10" s="32" t="s">
        <v>28</v>
      </c>
      <c r="C10" s="33" t="s">
        <v>29</v>
      </c>
      <c r="D10" s="36">
        <v>10</v>
      </c>
      <c r="E10" s="36">
        <v>9</v>
      </c>
      <c r="F10" s="37">
        <v>10</v>
      </c>
      <c r="G10" s="36">
        <v>6</v>
      </c>
      <c r="H10" s="36">
        <v>7</v>
      </c>
      <c r="I10" s="61">
        <f t="shared" si="0"/>
        <v>42</v>
      </c>
      <c r="J10" s="67"/>
      <c r="K10" s="67"/>
      <c r="L10" s="63">
        <f t="shared" si="1"/>
        <v>42</v>
      </c>
      <c r="M10" s="64"/>
      <c r="N10" s="65" t="str">
        <f t="shared" si="2"/>
        <v>Није положио(ла)</v>
      </c>
      <c r="O10" s="66">
        <f t="shared" si="3"/>
        <v>5</v>
      </c>
      <c r="P10" s="40"/>
    </row>
    <row r="11" ht="15.75" spans="1:16">
      <c r="A11" s="31">
        <v>5</v>
      </c>
      <c r="B11" s="32" t="s">
        <v>30</v>
      </c>
      <c r="C11" s="33" t="s">
        <v>31</v>
      </c>
      <c r="D11" s="34">
        <v>10</v>
      </c>
      <c r="E11" s="34">
        <v>9</v>
      </c>
      <c r="F11" s="35">
        <v>10</v>
      </c>
      <c r="G11" s="34">
        <v>9</v>
      </c>
      <c r="H11" s="34">
        <v>9</v>
      </c>
      <c r="I11" s="61">
        <f t="shared" si="0"/>
        <v>47</v>
      </c>
      <c r="J11" s="62"/>
      <c r="K11" s="62"/>
      <c r="L11" s="63">
        <f t="shared" si="1"/>
        <v>47</v>
      </c>
      <c r="M11" s="68"/>
      <c r="N11" s="65" t="str">
        <f t="shared" si="2"/>
        <v>Није положио(ла)</v>
      </c>
      <c r="O11" s="66">
        <f t="shared" si="3"/>
        <v>5</v>
      </c>
      <c r="P11" s="40"/>
    </row>
    <row r="12" ht="15.75" spans="1:16">
      <c r="A12" s="31">
        <v>6</v>
      </c>
      <c r="B12" s="32" t="s">
        <v>32</v>
      </c>
      <c r="C12" s="33" t="s">
        <v>33</v>
      </c>
      <c r="D12" s="34">
        <v>10</v>
      </c>
      <c r="E12" s="34">
        <v>10</v>
      </c>
      <c r="F12" s="35">
        <v>8</v>
      </c>
      <c r="G12" s="34">
        <v>3</v>
      </c>
      <c r="H12" s="34">
        <v>6</v>
      </c>
      <c r="I12" s="61">
        <f t="shared" si="0"/>
        <v>37</v>
      </c>
      <c r="J12" s="62"/>
      <c r="K12" s="62"/>
      <c r="L12" s="63">
        <f t="shared" si="1"/>
        <v>37</v>
      </c>
      <c r="M12" s="64"/>
      <c r="N12" s="65" t="str">
        <f t="shared" si="2"/>
        <v>Није положио(ла)</v>
      </c>
      <c r="O12" s="66">
        <f t="shared" si="3"/>
        <v>5</v>
      </c>
      <c r="P12" s="40"/>
    </row>
    <row r="13" ht="15.75" spans="1:16">
      <c r="A13" s="31">
        <v>7</v>
      </c>
      <c r="B13" s="32" t="s">
        <v>34</v>
      </c>
      <c r="C13" s="33" t="s">
        <v>35</v>
      </c>
      <c r="D13" s="34">
        <v>10</v>
      </c>
      <c r="E13" s="34">
        <v>10</v>
      </c>
      <c r="F13" s="35">
        <v>8</v>
      </c>
      <c r="G13" s="34">
        <v>7</v>
      </c>
      <c r="H13" s="34">
        <v>6</v>
      </c>
      <c r="I13" s="61">
        <f t="shared" si="0"/>
        <v>41</v>
      </c>
      <c r="J13" s="62"/>
      <c r="K13" s="62"/>
      <c r="L13" s="63">
        <f t="shared" si="1"/>
        <v>41</v>
      </c>
      <c r="M13" s="64"/>
      <c r="N13" s="65" t="str">
        <f t="shared" si="2"/>
        <v>Није положио(ла)</v>
      </c>
      <c r="O13" s="66">
        <f t="shared" si="3"/>
        <v>5</v>
      </c>
      <c r="P13" s="40"/>
    </row>
    <row r="14" ht="15.75" spans="1:16">
      <c r="A14" s="31">
        <v>8</v>
      </c>
      <c r="B14" s="32" t="s">
        <v>36</v>
      </c>
      <c r="C14" s="33" t="s">
        <v>37</v>
      </c>
      <c r="D14" s="34">
        <v>10</v>
      </c>
      <c r="E14" s="34">
        <v>9</v>
      </c>
      <c r="F14" s="35">
        <v>9</v>
      </c>
      <c r="G14" s="34">
        <v>8</v>
      </c>
      <c r="H14" s="34">
        <v>9</v>
      </c>
      <c r="I14" s="61">
        <f t="shared" si="0"/>
        <v>45</v>
      </c>
      <c r="J14" s="62"/>
      <c r="K14" s="62"/>
      <c r="L14" s="63">
        <f t="shared" si="1"/>
        <v>45</v>
      </c>
      <c r="M14" s="64"/>
      <c r="N14" s="65" t="str">
        <f t="shared" si="2"/>
        <v>Није положио(ла)</v>
      </c>
      <c r="O14" s="66">
        <f t="shared" si="3"/>
        <v>5</v>
      </c>
      <c r="P14" s="40"/>
    </row>
    <row r="15" ht="15.75" spans="1:16">
      <c r="A15" s="31">
        <v>9</v>
      </c>
      <c r="B15" s="32" t="s">
        <v>38</v>
      </c>
      <c r="C15" s="33" t="s">
        <v>39</v>
      </c>
      <c r="D15" s="34">
        <v>10</v>
      </c>
      <c r="E15" s="34">
        <v>10</v>
      </c>
      <c r="F15" s="35">
        <v>9</v>
      </c>
      <c r="G15" s="34">
        <v>8</v>
      </c>
      <c r="H15" s="34">
        <v>6</v>
      </c>
      <c r="I15" s="61">
        <f t="shared" si="0"/>
        <v>43</v>
      </c>
      <c r="J15" s="62"/>
      <c r="K15" s="62"/>
      <c r="L15" s="63">
        <f t="shared" si="1"/>
        <v>43</v>
      </c>
      <c r="M15" s="64"/>
      <c r="N15" s="65" t="str">
        <f t="shared" si="2"/>
        <v>Није положио(ла)</v>
      </c>
      <c r="O15" s="66">
        <f t="shared" si="3"/>
        <v>5</v>
      </c>
      <c r="P15" s="40"/>
    </row>
    <row r="16" ht="15.75" spans="1:16">
      <c r="A16" s="31">
        <v>10</v>
      </c>
      <c r="B16" s="32" t="s">
        <v>40</v>
      </c>
      <c r="C16" s="33" t="s">
        <v>41</v>
      </c>
      <c r="D16" s="34">
        <v>10</v>
      </c>
      <c r="E16" s="34">
        <v>10</v>
      </c>
      <c r="F16" s="35">
        <v>8</v>
      </c>
      <c r="G16" s="34">
        <v>7</v>
      </c>
      <c r="H16" s="34">
        <v>8</v>
      </c>
      <c r="I16" s="61">
        <f t="shared" si="0"/>
        <v>43</v>
      </c>
      <c r="J16" s="62"/>
      <c r="K16" s="62"/>
      <c r="L16" s="63">
        <f t="shared" si="1"/>
        <v>43</v>
      </c>
      <c r="M16" s="64"/>
      <c r="N16" s="65" t="str">
        <f t="shared" si="2"/>
        <v>Није положио(ла)</v>
      </c>
      <c r="O16" s="66">
        <f t="shared" si="3"/>
        <v>5</v>
      </c>
      <c r="P16" s="40"/>
    </row>
    <row r="17" ht="15.75" spans="1:16">
      <c r="A17" s="31">
        <v>11</v>
      </c>
      <c r="B17" s="32" t="s">
        <v>42</v>
      </c>
      <c r="C17" s="33" t="s">
        <v>43</v>
      </c>
      <c r="D17" s="34">
        <v>10</v>
      </c>
      <c r="E17" s="34">
        <v>9</v>
      </c>
      <c r="F17" s="35">
        <v>9</v>
      </c>
      <c r="G17" s="34">
        <v>8</v>
      </c>
      <c r="H17" s="34">
        <v>10</v>
      </c>
      <c r="I17" s="61">
        <f t="shared" si="0"/>
        <v>46</v>
      </c>
      <c r="J17" s="62"/>
      <c r="K17" s="62"/>
      <c r="L17" s="63">
        <f t="shared" si="1"/>
        <v>46</v>
      </c>
      <c r="M17" s="64"/>
      <c r="N17" s="65" t="str">
        <f t="shared" si="2"/>
        <v>Није положио(ла)</v>
      </c>
      <c r="O17" s="66">
        <f t="shared" si="3"/>
        <v>5</v>
      </c>
      <c r="P17" s="40"/>
    </row>
    <row r="18" ht="15.75" spans="1:16">
      <c r="A18" s="31">
        <v>12</v>
      </c>
      <c r="B18" s="32" t="s">
        <v>44</v>
      </c>
      <c r="C18" s="33" t="s">
        <v>45</v>
      </c>
      <c r="D18" s="34">
        <v>10</v>
      </c>
      <c r="E18" s="34">
        <v>10</v>
      </c>
      <c r="F18" s="35">
        <v>10</v>
      </c>
      <c r="G18" s="34">
        <v>9</v>
      </c>
      <c r="H18" s="34">
        <v>10</v>
      </c>
      <c r="I18" s="61">
        <f t="shared" si="0"/>
        <v>49</v>
      </c>
      <c r="J18" s="62"/>
      <c r="K18" s="62"/>
      <c r="L18" s="63">
        <f t="shared" si="1"/>
        <v>49</v>
      </c>
      <c r="M18" s="64"/>
      <c r="N18" s="65" t="str">
        <f t="shared" si="2"/>
        <v>Није положио(ла)</v>
      </c>
      <c r="O18" s="66">
        <f t="shared" si="3"/>
        <v>5</v>
      </c>
      <c r="P18" s="40"/>
    </row>
    <row r="19" ht="15.75" spans="1:16">
      <c r="A19" s="31">
        <v>13</v>
      </c>
      <c r="B19" s="32" t="s">
        <v>46</v>
      </c>
      <c r="C19" s="33" t="s">
        <v>47</v>
      </c>
      <c r="D19" s="34">
        <v>10</v>
      </c>
      <c r="E19" s="34">
        <v>10</v>
      </c>
      <c r="F19" s="35">
        <v>8</v>
      </c>
      <c r="G19" s="34">
        <v>8</v>
      </c>
      <c r="H19" s="34">
        <v>9</v>
      </c>
      <c r="I19" s="61">
        <f t="shared" si="0"/>
        <v>45</v>
      </c>
      <c r="J19" s="62"/>
      <c r="K19" s="62"/>
      <c r="L19" s="63">
        <f t="shared" si="1"/>
        <v>45</v>
      </c>
      <c r="M19" s="64"/>
      <c r="N19" s="65" t="str">
        <f t="shared" si="2"/>
        <v>Није положио(ла)</v>
      </c>
      <c r="O19" s="66">
        <f t="shared" si="3"/>
        <v>5</v>
      </c>
      <c r="P19" s="40"/>
    </row>
    <row r="20" ht="15.75" spans="1:16">
      <c r="A20" s="31">
        <v>14</v>
      </c>
      <c r="B20" s="32" t="s">
        <v>48</v>
      </c>
      <c r="C20" s="33" t="s">
        <v>49</v>
      </c>
      <c r="D20" s="34">
        <v>10</v>
      </c>
      <c r="E20" s="34">
        <v>10</v>
      </c>
      <c r="F20" s="35">
        <v>8</v>
      </c>
      <c r="G20" s="34">
        <v>8</v>
      </c>
      <c r="H20" s="34">
        <v>7</v>
      </c>
      <c r="I20" s="61">
        <f t="shared" si="0"/>
        <v>43</v>
      </c>
      <c r="J20" s="62"/>
      <c r="K20" s="62"/>
      <c r="L20" s="63">
        <f t="shared" si="1"/>
        <v>43</v>
      </c>
      <c r="M20" s="64"/>
      <c r="N20" s="65" t="str">
        <f t="shared" si="2"/>
        <v>Није положио(ла)</v>
      </c>
      <c r="O20" s="66">
        <f t="shared" si="3"/>
        <v>5</v>
      </c>
      <c r="P20" s="40"/>
    </row>
    <row r="21" ht="15.75" spans="1:16">
      <c r="A21" s="31">
        <v>15</v>
      </c>
      <c r="B21" s="32" t="s">
        <v>50</v>
      </c>
      <c r="C21" s="33" t="s">
        <v>51</v>
      </c>
      <c r="D21" s="34">
        <v>10</v>
      </c>
      <c r="E21" s="34">
        <v>9</v>
      </c>
      <c r="F21" s="35">
        <v>8</v>
      </c>
      <c r="G21" s="34">
        <v>0</v>
      </c>
      <c r="H21" s="34">
        <v>10</v>
      </c>
      <c r="I21" s="61">
        <f t="shared" si="0"/>
        <v>37</v>
      </c>
      <c r="J21" s="62"/>
      <c r="K21" s="62"/>
      <c r="L21" s="63">
        <f t="shared" si="1"/>
        <v>37</v>
      </c>
      <c r="M21" s="64"/>
      <c r="N21" s="65" t="str">
        <f t="shared" si="2"/>
        <v>Није положио(ла)</v>
      </c>
      <c r="O21" s="66">
        <f t="shared" si="3"/>
        <v>5</v>
      </c>
      <c r="P21" s="40"/>
    </row>
    <row r="22" ht="15.75" spans="1:16">
      <c r="A22" s="31">
        <v>16</v>
      </c>
      <c r="B22" s="32" t="s">
        <v>52</v>
      </c>
      <c r="C22" s="33" t="s">
        <v>53</v>
      </c>
      <c r="D22" s="34">
        <v>10</v>
      </c>
      <c r="E22" s="34">
        <v>10</v>
      </c>
      <c r="F22" s="35">
        <v>9</v>
      </c>
      <c r="G22" s="34">
        <v>9</v>
      </c>
      <c r="H22" s="34">
        <v>9</v>
      </c>
      <c r="I22" s="61">
        <f t="shared" si="0"/>
        <v>47</v>
      </c>
      <c r="J22" s="62"/>
      <c r="K22" s="62"/>
      <c r="L22" s="63">
        <f t="shared" si="1"/>
        <v>47</v>
      </c>
      <c r="M22" s="64"/>
      <c r="N22" s="65" t="str">
        <f t="shared" si="2"/>
        <v>Није положио(ла)</v>
      </c>
      <c r="O22" s="66">
        <f t="shared" si="3"/>
        <v>5</v>
      </c>
      <c r="P22" s="40"/>
    </row>
    <row r="23" ht="15.75" spans="1:16">
      <c r="A23" s="31">
        <v>17</v>
      </c>
      <c r="B23" s="32" t="s">
        <v>54</v>
      </c>
      <c r="C23" s="33" t="s">
        <v>55</v>
      </c>
      <c r="D23" s="34">
        <v>10</v>
      </c>
      <c r="E23" s="34">
        <v>9</v>
      </c>
      <c r="F23" s="35">
        <v>7</v>
      </c>
      <c r="G23" s="34">
        <v>8</v>
      </c>
      <c r="H23" s="34">
        <v>9</v>
      </c>
      <c r="I23" s="61">
        <f t="shared" si="0"/>
        <v>43</v>
      </c>
      <c r="J23" s="62"/>
      <c r="K23" s="62"/>
      <c r="L23" s="63">
        <f t="shared" si="1"/>
        <v>43</v>
      </c>
      <c r="M23" s="64"/>
      <c r="N23" s="65" t="str">
        <f t="shared" si="2"/>
        <v>Није положио(ла)</v>
      </c>
      <c r="O23" s="66">
        <f t="shared" si="3"/>
        <v>5</v>
      </c>
      <c r="P23" s="40"/>
    </row>
    <row r="24" ht="15.75" spans="1:16">
      <c r="A24" s="31">
        <v>18</v>
      </c>
      <c r="B24" s="32" t="s">
        <v>56</v>
      </c>
      <c r="C24" s="33" t="s">
        <v>57</v>
      </c>
      <c r="D24" s="34">
        <v>10</v>
      </c>
      <c r="E24" s="34">
        <v>9</v>
      </c>
      <c r="F24" s="35">
        <v>10</v>
      </c>
      <c r="G24" s="34">
        <v>9</v>
      </c>
      <c r="H24" s="34">
        <v>6</v>
      </c>
      <c r="I24" s="61">
        <f t="shared" si="0"/>
        <v>44</v>
      </c>
      <c r="J24" s="62"/>
      <c r="K24" s="62"/>
      <c r="L24" s="63">
        <f t="shared" si="1"/>
        <v>44</v>
      </c>
      <c r="M24" s="64"/>
      <c r="N24" s="65" t="str">
        <f t="shared" si="2"/>
        <v>Није положио(ла)</v>
      </c>
      <c r="O24" s="66">
        <f t="shared" si="3"/>
        <v>5</v>
      </c>
      <c r="P24" s="40"/>
    </row>
    <row r="25" ht="15.75" spans="1:16">
      <c r="A25" s="31">
        <v>19</v>
      </c>
      <c r="B25" s="32" t="s">
        <v>58</v>
      </c>
      <c r="C25" s="33" t="s">
        <v>59</v>
      </c>
      <c r="D25" s="34">
        <v>10</v>
      </c>
      <c r="E25" s="34">
        <v>10</v>
      </c>
      <c r="F25" s="35">
        <v>9</v>
      </c>
      <c r="G25" s="34">
        <v>9</v>
      </c>
      <c r="H25" s="34">
        <v>6</v>
      </c>
      <c r="I25" s="61">
        <f t="shared" si="0"/>
        <v>44</v>
      </c>
      <c r="J25" s="62"/>
      <c r="K25" s="62"/>
      <c r="L25" s="63">
        <f t="shared" si="1"/>
        <v>44</v>
      </c>
      <c r="M25" s="64"/>
      <c r="N25" s="65" t="str">
        <f t="shared" si="2"/>
        <v>Није положио(ла)</v>
      </c>
      <c r="O25" s="66">
        <f t="shared" si="3"/>
        <v>5</v>
      </c>
      <c r="P25" s="40"/>
    </row>
    <row r="26" ht="15.75" spans="1:16">
      <c r="A26" s="31">
        <v>20</v>
      </c>
      <c r="B26" s="32" t="s">
        <v>60</v>
      </c>
      <c r="C26" s="33" t="s">
        <v>61</v>
      </c>
      <c r="D26" s="34">
        <v>7</v>
      </c>
      <c r="E26" s="34">
        <v>7</v>
      </c>
      <c r="F26" s="35">
        <v>8</v>
      </c>
      <c r="G26" s="34">
        <v>4</v>
      </c>
      <c r="H26" s="34">
        <v>4</v>
      </c>
      <c r="I26" s="61">
        <f t="shared" si="0"/>
        <v>30</v>
      </c>
      <c r="J26" s="62"/>
      <c r="K26" s="62"/>
      <c r="L26" s="63">
        <f t="shared" si="1"/>
        <v>30</v>
      </c>
      <c r="M26" s="64"/>
      <c r="N26" s="65" t="str">
        <f t="shared" si="2"/>
        <v>Није положио(ла)</v>
      </c>
      <c r="O26" s="66">
        <f t="shared" si="3"/>
        <v>5</v>
      </c>
      <c r="P26" s="40"/>
    </row>
    <row r="27" ht="15.75" spans="1:16">
      <c r="A27" s="31">
        <v>21</v>
      </c>
      <c r="B27" s="32" t="s">
        <v>62</v>
      </c>
      <c r="C27" s="33" t="s">
        <v>63</v>
      </c>
      <c r="D27" s="34">
        <v>7</v>
      </c>
      <c r="E27" s="34">
        <v>7</v>
      </c>
      <c r="F27" s="35">
        <v>8</v>
      </c>
      <c r="G27" s="34">
        <v>4</v>
      </c>
      <c r="H27" s="34">
        <v>4</v>
      </c>
      <c r="I27" s="61">
        <v>30</v>
      </c>
      <c r="J27" s="62"/>
      <c r="K27" s="62"/>
      <c r="L27" s="63">
        <f t="shared" si="1"/>
        <v>30</v>
      </c>
      <c r="M27" s="64"/>
      <c r="N27" s="65" t="str">
        <f t="shared" si="2"/>
        <v>Није положио(ла)</v>
      </c>
      <c r="O27" s="66">
        <f t="shared" si="3"/>
        <v>5</v>
      </c>
      <c r="P27" s="40"/>
    </row>
    <row r="28" ht="15.75" spans="1:16">
      <c r="A28" s="31">
        <v>22</v>
      </c>
      <c r="B28" s="32"/>
      <c r="C28" s="33"/>
      <c r="D28" s="34"/>
      <c r="E28" s="34"/>
      <c r="F28" s="35"/>
      <c r="G28" s="34"/>
      <c r="H28" s="34"/>
      <c r="I28" s="61">
        <f t="shared" si="0"/>
        <v>0</v>
      </c>
      <c r="J28" s="62"/>
      <c r="K28" s="62"/>
      <c r="L28" s="63">
        <f t="shared" si="1"/>
        <v>0</v>
      </c>
      <c r="M28" s="64"/>
      <c r="N28" s="65" t="str">
        <f t="shared" si="2"/>
        <v>Није положио(ла)</v>
      </c>
      <c r="O28" s="66">
        <f t="shared" si="3"/>
        <v>5</v>
      </c>
      <c r="P28" s="40"/>
    </row>
    <row r="29" ht="15.75" spans="1:16">
      <c r="A29" s="31">
        <v>23</v>
      </c>
      <c r="B29" s="32"/>
      <c r="C29" s="33"/>
      <c r="D29" s="34"/>
      <c r="E29" s="34"/>
      <c r="F29" s="35"/>
      <c r="G29" s="34"/>
      <c r="H29" s="34"/>
      <c r="I29" s="61">
        <f t="shared" si="0"/>
        <v>0</v>
      </c>
      <c r="J29" s="62"/>
      <c r="K29" s="62"/>
      <c r="L29" s="63">
        <f t="shared" si="1"/>
        <v>0</v>
      </c>
      <c r="M29" s="64"/>
      <c r="N29" s="65" t="str">
        <f t="shared" si="2"/>
        <v>Није положио(ла)</v>
      </c>
      <c r="O29" s="66">
        <f t="shared" si="3"/>
        <v>5</v>
      </c>
      <c r="P29" s="40"/>
    </row>
    <row r="30" ht="15.75" spans="1:16">
      <c r="A30" s="31">
        <v>24</v>
      </c>
      <c r="B30" s="32"/>
      <c r="C30" s="33"/>
      <c r="D30" s="34"/>
      <c r="E30" s="34"/>
      <c r="F30" s="35"/>
      <c r="G30" s="34"/>
      <c r="H30" s="34"/>
      <c r="I30" s="61">
        <f t="shared" si="0"/>
        <v>0</v>
      </c>
      <c r="J30" s="62"/>
      <c r="K30" s="62"/>
      <c r="L30" s="63">
        <f t="shared" si="1"/>
        <v>0</v>
      </c>
      <c r="M30" s="64"/>
      <c r="N30" s="65" t="str">
        <f t="shared" si="2"/>
        <v>Није положио(ла)</v>
      </c>
      <c r="O30" s="66">
        <f t="shared" si="3"/>
        <v>5</v>
      </c>
      <c r="P30" s="40"/>
    </row>
    <row r="31" ht="15.75" spans="1:16">
      <c r="A31" s="31">
        <v>25</v>
      </c>
      <c r="B31" s="32"/>
      <c r="C31" s="33"/>
      <c r="D31" s="34"/>
      <c r="E31" s="34"/>
      <c r="F31" s="35"/>
      <c r="G31" s="34"/>
      <c r="H31" s="34"/>
      <c r="I31" s="61">
        <f t="shared" si="0"/>
        <v>0</v>
      </c>
      <c r="J31" s="62"/>
      <c r="K31" s="62"/>
      <c r="L31" s="63">
        <f t="shared" si="1"/>
        <v>0</v>
      </c>
      <c r="M31" s="64"/>
      <c r="N31" s="65" t="str">
        <f t="shared" si="2"/>
        <v>Није положио(ла)</v>
      </c>
      <c r="O31" s="66">
        <f t="shared" si="3"/>
        <v>5</v>
      </c>
      <c r="P31" s="40"/>
    </row>
    <row r="32" ht="15.75" spans="1:16">
      <c r="A32" s="31">
        <v>26</v>
      </c>
      <c r="B32" s="32"/>
      <c r="C32" s="33"/>
      <c r="D32" s="34"/>
      <c r="E32" s="34"/>
      <c r="F32" s="35"/>
      <c r="G32" s="34"/>
      <c r="H32" s="34"/>
      <c r="I32" s="61">
        <f t="shared" si="0"/>
        <v>0</v>
      </c>
      <c r="J32" s="62"/>
      <c r="K32" s="62"/>
      <c r="L32" s="63">
        <f t="shared" si="1"/>
        <v>0</v>
      </c>
      <c r="M32" s="64"/>
      <c r="N32" s="65" t="str">
        <f t="shared" si="2"/>
        <v>Није положио(ла)</v>
      </c>
      <c r="O32" s="66">
        <f t="shared" si="3"/>
        <v>5</v>
      </c>
      <c r="P32" s="40"/>
    </row>
    <row r="33" ht="15.75" spans="1:16">
      <c r="A33" s="31">
        <v>27</v>
      </c>
      <c r="B33" s="32"/>
      <c r="C33" s="33"/>
      <c r="D33" s="34"/>
      <c r="E33" s="34"/>
      <c r="F33" s="35"/>
      <c r="G33" s="34"/>
      <c r="H33" s="34"/>
      <c r="I33" s="61">
        <f t="shared" si="0"/>
        <v>0</v>
      </c>
      <c r="J33" s="62"/>
      <c r="K33" s="62"/>
      <c r="L33" s="63">
        <f t="shared" si="1"/>
        <v>0</v>
      </c>
      <c r="M33" s="64"/>
      <c r="N33" s="65" t="str">
        <f t="shared" si="2"/>
        <v>Није положио(ла)</v>
      </c>
      <c r="O33" s="66">
        <f t="shared" si="3"/>
        <v>5</v>
      </c>
      <c r="P33" s="40"/>
    </row>
    <row r="34" ht="15.75" spans="1:16">
      <c r="A34" s="31">
        <v>28</v>
      </c>
      <c r="B34" s="32"/>
      <c r="C34" s="33"/>
      <c r="D34" s="34"/>
      <c r="E34" s="34"/>
      <c r="F34" s="35"/>
      <c r="G34" s="34"/>
      <c r="H34" s="34"/>
      <c r="I34" s="61">
        <f t="shared" si="0"/>
        <v>0</v>
      </c>
      <c r="J34" s="62"/>
      <c r="K34" s="62"/>
      <c r="L34" s="63">
        <f t="shared" si="1"/>
        <v>0</v>
      </c>
      <c r="M34" s="64"/>
      <c r="N34" s="65" t="str">
        <f t="shared" si="2"/>
        <v>Није положио(ла)</v>
      </c>
      <c r="O34" s="66">
        <f t="shared" si="3"/>
        <v>5</v>
      </c>
      <c r="P34" s="40"/>
    </row>
    <row r="35" ht="15.75" spans="1:16">
      <c r="A35" s="31">
        <v>29</v>
      </c>
      <c r="B35" s="32"/>
      <c r="C35" s="33"/>
      <c r="D35" s="34"/>
      <c r="E35" s="34"/>
      <c r="F35" s="35"/>
      <c r="G35" s="34"/>
      <c r="H35" s="34"/>
      <c r="I35" s="61">
        <f t="shared" si="0"/>
        <v>0</v>
      </c>
      <c r="J35" s="62"/>
      <c r="K35" s="62"/>
      <c r="L35" s="63">
        <f t="shared" si="1"/>
        <v>0</v>
      </c>
      <c r="M35" s="64"/>
      <c r="N35" s="65" t="str">
        <f t="shared" si="2"/>
        <v>Није положио(ла)</v>
      </c>
      <c r="O35" s="66">
        <f t="shared" si="3"/>
        <v>5</v>
      </c>
      <c r="P35" s="40"/>
    </row>
    <row r="36" ht="15.75" spans="1:16">
      <c r="A36" s="31">
        <v>30</v>
      </c>
      <c r="B36" s="32"/>
      <c r="C36" s="33"/>
      <c r="D36" s="34"/>
      <c r="E36" s="34"/>
      <c r="F36" s="35"/>
      <c r="G36" s="34"/>
      <c r="H36" s="34"/>
      <c r="I36" s="61">
        <f t="shared" si="0"/>
        <v>0</v>
      </c>
      <c r="J36" s="62"/>
      <c r="K36" s="62"/>
      <c r="L36" s="63">
        <f t="shared" si="1"/>
        <v>0</v>
      </c>
      <c r="M36" s="64"/>
      <c r="N36" s="65" t="str">
        <f t="shared" si="2"/>
        <v>Није положио(ла)</v>
      </c>
      <c r="O36" s="66">
        <f t="shared" si="3"/>
        <v>5</v>
      </c>
      <c r="P36" s="40"/>
    </row>
    <row r="37" ht="15.75" spans="1:16">
      <c r="A37" s="31">
        <v>31</v>
      </c>
      <c r="B37" s="32"/>
      <c r="C37" s="33"/>
      <c r="D37" s="34"/>
      <c r="E37" s="34"/>
      <c r="F37" s="35"/>
      <c r="G37" s="34"/>
      <c r="H37" s="34"/>
      <c r="I37" s="61">
        <f t="shared" si="0"/>
        <v>0</v>
      </c>
      <c r="J37" s="62"/>
      <c r="K37" s="62"/>
      <c r="L37" s="63">
        <f t="shared" si="1"/>
        <v>0</v>
      </c>
      <c r="M37" s="64"/>
      <c r="N37" s="65" t="str">
        <f t="shared" si="2"/>
        <v>Није положио(ла)</v>
      </c>
      <c r="O37" s="66">
        <f t="shared" si="3"/>
        <v>5</v>
      </c>
      <c r="P37" s="40"/>
    </row>
    <row r="38" ht="15.75" spans="1:16">
      <c r="A38" s="31">
        <v>32</v>
      </c>
      <c r="B38" s="38"/>
      <c r="C38" s="39"/>
      <c r="D38" s="34"/>
      <c r="E38" s="34"/>
      <c r="F38" s="35"/>
      <c r="G38" s="34"/>
      <c r="H38" s="34"/>
      <c r="I38" s="61">
        <f t="shared" si="0"/>
        <v>0</v>
      </c>
      <c r="J38" s="62"/>
      <c r="K38" s="62"/>
      <c r="L38" s="63">
        <f t="shared" si="1"/>
        <v>0</v>
      </c>
      <c r="M38" s="64"/>
      <c r="N38" s="65" t="str">
        <f t="shared" si="2"/>
        <v>Није положио(ла)</v>
      </c>
      <c r="O38" s="66">
        <f t="shared" si="3"/>
        <v>5</v>
      </c>
      <c r="P38" s="40"/>
    </row>
    <row r="39" ht="15.75" spans="1:16">
      <c r="A39" s="31">
        <v>33</v>
      </c>
      <c r="B39" s="38"/>
      <c r="C39" s="39"/>
      <c r="D39" s="34"/>
      <c r="E39" s="34"/>
      <c r="F39" s="35"/>
      <c r="G39" s="34"/>
      <c r="H39" s="34"/>
      <c r="I39" s="61">
        <f t="shared" si="0"/>
        <v>0</v>
      </c>
      <c r="J39" s="62"/>
      <c r="K39" s="62"/>
      <c r="L39" s="63">
        <f t="shared" si="1"/>
        <v>0</v>
      </c>
      <c r="M39" s="64"/>
      <c r="N39" s="65" t="str">
        <f t="shared" si="2"/>
        <v>Није положио(ла)</v>
      </c>
      <c r="O39" s="66">
        <f t="shared" si="3"/>
        <v>5</v>
      </c>
      <c r="P39" s="40"/>
    </row>
    <row r="40" ht="15.75" spans="1:16">
      <c r="A40" s="31">
        <v>34</v>
      </c>
      <c r="B40" s="38"/>
      <c r="C40" s="39"/>
      <c r="D40" s="34"/>
      <c r="E40" s="34"/>
      <c r="F40" s="35"/>
      <c r="G40" s="34"/>
      <c r="H40" s="34"/>
      <c r="I40" s="61">
        <f t="shared" si="0"/>
        <v>0</v>
      </c>
      <c r="J40" s="62"/>
      <c r="K40" s="62"/>
      <c r="L40" s="63">
        <f t="shared" si="1"/>
        <v>0</v>
      </c>
      <c r="M40" s="64"/>
      <c r="N40" s="65" t="str">
        <f t="shared" si="2"/>
        <v>Није положио(ла)</v>
      </c>
      <c r="O40" s="66">
        <f t="shared" si="3"/>
        <v>5</v>
      </c>
      <c r="P40" s="40"/>
    </row>
    <row r="41" ht="15.75" spans="1:16">
      <c r="A41" s="31">
        <v>35</v>
      </c>
      <c r="B41" s="38"/>
      <c r="C41" s="39"/>
      <c r="D41" s="34"/>
      <c r="E41" s="34"/>
      <c r="F41" s="35"/>
      <c r="G41" s="34"/>
      <c r="H41" s="34"/>
      <c r="I41" s="61">
        <f t="shared" si="0"/>
        <v>0</v>
      </c>
      <c r="J41" s="62"/>
      <c r="K41" s="62"/>
      <c r="L41" s="63">
        <f t="shared" si="1"/>
        <v>0</v>
      </c>
      <c r="M41" s="64"/>
      <c r="N41" s="65" t="str">
        <f t="shared" si="2"/>
        <v>Није положио(ла)</v>
      </c>
      <c r="O41" s="66">
        <f t="shared" si="3"/>
        <v>5</v>
      </c>
      <c r="P41" s="40"/>
    </row>
    <row r="42" ht="15.75" spans="1:16">
      <c r="A42" s="31">
        <v>36</v>
      </c>
      <c r="B42" s="38"/>
      <c r="C42" s="39"/>
      <c r="D42" s="34"/>
      <c r="E42" s="34"/>
      <c r="F42" s="35"/>
      <c r="G42" s="34"/>
      <c r="H42" s="34"/>
      <c r="I42" s="61">
        <f t="shared" si="0"/>
        <v>0</v>
      </c>
      <c r="J42" s="62"/>
      <c r="K42" s="62"/>
      <c r="L42" s="63">
        <f t="shared" si="1"/>
        <v>0</v>
      </c>
      <c r="M42" s="64"/>
      <c r="N42" s="65" t="str">
        <f t="shared" si="2"/>
        <v>Није положио(ла)</v>
      </c>
      <c r="O42" s="66">
        <f t="shared" si="3"/>
        <v>5</v>
      </c>
      <c r="P42" s="40"/>
    </row>
    <row r="43" s="1" customFormat="1" ht="15.75" spans="1:16">
      <c r="A43" s="31">
        <v>37</v>
      </c>
      <c r="B43" s="38"/>
      <c r="C43" s="39"/>
      <c r="D43" s="34"/>
      <c r="E43" s="34"/>
      <c r="F43" s="35"/>
      <c r="G43" s="34"/>
      <c r="H43" s="34"/>
      <c r="I43" s="61">
        <f t="shared" si="0"/>
        <v>0</v>
      </c>
      <c r="J43" s="62"/>
      <c r="K43" s="62"/>
      <c r="L43" s="63">
        <f t="shared" si="1"/>
        <v>0</v>
      </c>
      <c r="M43" s="64"/>
      <c r="N43" s="65" t="str">
        <f t="shared" si="2"/>
        <v>Није положио(ла)</v>
      </c>
      <c r="O43" s="66">
        <f t="shared" si="3"/>
        <v>5</v>
      </c>
      <c r="P43" s="69"/>
    </row>
    <row r="44" ht="15.75" spans="1:16">
      <c r="A44" s="31">
        <v>38</v>
      </c>
      <c r="B44" s="38"/>
      <c r="C44" s="39"/>
      <c r="D44" s="34"/>
      <c r="E44" s="34"/>
      <c r="F44" s="35"/>
      <c r="G44" s="34"/>
      <c r="H44" s="34"/>
      <c r="I44" s="61">
        <f t="shared" si="0"/>
        <v>0</v>
      </c>
      <c r="J44" s="62"/>
      <c r="K44" s="62"/>
      <c r="L44" s="63">
        <f t="shared" si="1"/>
        <v>0</v>
      </c>
      <c r="M44" s="64"/>
      <c r="N44" s="65" t="str">
        <f t="shared" si="2"/>
        <v>Није положио(ла)</v>
      </c>
      <c r="O44" s="66">
        <f t="shared" si="3"/>
        <v>5</v>
      </c>
      <c r="P44" s="40"/>
    </row>
    <row r="45" ht="15.75" spans="1:16">
      <c r="A45" s="31">
        <v>39</v>
      </c>
      <c r="B45" s="38"/>
      <c r="C45" s="39"/>
      <c r="D45" s="34"/>
      <c r="E45" s="34"/>
      <c r="F45" s="35"/>
      <c r="G45" s="34"/>
      <c r="H45" s="34"/>
      <c r="I45" s="61">
        <f t="shared" si="0"/>
        <v>0</v>
      </c>
      <c r="J45" s="62"/>
      <c r="K45" s="62"/>
      <c r="L45" s="63">
        <f t="shared" si="1"/>
        <v>0</v>
      </c>
      <c r="M45" s="64"/>
      <c r="N45" s="65" t="str">
        <f t="shared" si="2"/>
        <v>Није положио(ла)</v>
      </c>
      <c r="O45" s="66">
        <f t="shared" si="3"/>
        <v>5</v>
      </c>
      <c r="P45" s="40"/>
    </row>
    <row r="46" ht="15.75" spans="1:16">
      <c r="A46" s="31">
        <v>40</v>
      </c>
      <c r="B46" s="38"/>
      <c r="C46" s="39"/>
      <c r="D46" s="34"/>
      <c r="E46" s="34"/>
      <c r="F46" s="35"/>
      <c r="G46" s="34"/>
      <c r="H46" s="34"/>
      <c r="I46" s="61">
        <f t="shared" si="0"/>
        <v>0</v>
      </c>
      <c r="J46" s="62"/>
      <c r="K46" s="62"/>
      <c r="L46" s="63">
        <f t="shared" si="1"/>
        <v>0</v>
      </c>
      <c r="M46" s="64"/>
      <c r="N46" s="65" t="str">
        <f t="shared" si="2"/>
        <v>Није положио(ла)</v>
      </c>
      <c r="O46" s="66">
        <f t="shared" si="3"/>
        <v>5</v>
      </c>
      <c r="P46" s="40"/>
    </row>
    <row r="47" ht="15.75" spans="1:16">
      <c r="A47" s="31">
        <v>41</v>
      </c>
      <c r="B47" s="38"/>
      <c r="C47" s="39"/>
      <c r="D47" s="34"/>
      <c r="E47" s="34"/>
      <c r="F47" s="35"/>
      <c r="G47" s="34"/>
      <c r="H47" s="34"/>
      <c r="I47" s="61">
        <f t="shared" si="0"/>
        <v>0</v>
      </c>
      <c r="J47" s="62"/>
      <c r="K47" s="62"/>
      <c r="L47" s="63">
        <f t="shared" si="1"/>
        <v>0</v>
      </c>
      <c r="M47" s="64"/>
      <c r="N47" s="65" t="str">
        <f t="shared" si="2"/>
        <v>Није положио(ла)</v>
      </c>
      <c r="O47" s="66">
        <f t="shared" si="3"/>
        <v>5</v>
      </c>
      <c r="P47" s="40"/>
    </row>
    <row r="48" ht="15.75" spans="1:16">
      <c r="A48" s="31">
        <v>42</v>
      </c>
      <c r="B48" s="38"/>
      <c r="C48" s="39"/>
      <c r="D48" s="34"/>
      <c r="E48" s="34"/>
      <c r="F48" s="35"/>
      <c r="G48" s="34"/>
      <c r="H48" s="34"/>
      <c r="I48" s="61">
        <f t="shared" si="0"/>
        <v>0</v>
      </c>
      <c r="J48" s="62"/>
      <c r="K48" s="62"/>
      <c r="L48" s="63">
        <f t="shared" si="1"/>
        <v>0</v>
      </c>
      <c r="M48" s="64"/>
      <c r="N48" s="65" t="str">
        <f t="shared" si="2"/>
        <v>Није положио(ла)</v>
      </c>
      <c r="O48" s="66">
        <f t="shared" si="3"/>
        <v>5</v>
      </c>
      <c r="P48" s="40"/>
    </row>
    <row r="49" ht="15" customHeight="1" spans="1:16">
      <c r="A49" s="31">
        <v>43</v>
      </c>
      <c r="B49" s="38"/>
      <c r="C49" s="39"/>
      <c r="D49" s="34"/>
      <c r="E49" s="34"/>
      <c r="F49" s="35"/>
      <c r="G49" s="34"/>
      <c r="H49" s="34"/>
      <c r="I49" s="61">
        <f t="shared" si="0"/>
        <v>0</v>
      </c>
      <c r="J49" s="62"/>
      <c r="K49" s="62"/>
      <c r="L49" s="63">
        <f t="shared" si="1"/>
        <v>0</v>
      </c>
      <c r="M49" s="64"/>
      <c r="N49" s="65" t="str">
        <f t="shared" si="2"/>
        <v>Није положио(ла)</v>
      </c>
      <c r="O49" s="66">
        <f t="shared" si="3"/>
        <v>5</v>
      </c>
      <c r="P49" s="40"/>
    </row>
    <row r="50" ht="15.75" spans="1:16">
      <c r="A50" s="31">
        <v>44</v>
      </c>
      <c r="B50" s="38"/>
      <c r="C50" s="39"/>
      <c r="D50" s="34"/>
      <c r="E50" s="34"/>
      <c r="F50" s="35"/>
      <c r="G50" s="34"/>
      <c r="H50" s="34"/>
      <c r="I50" s="61">
        <f t="shared" si="0"/>
        <v>0</v>
      </c>
      <c r="J50" s="62"/>
      <c r="K50" s="62"/>
      <c r="L50" s="63">
        <f t="shared" si="1"/>
        <v>0</v>
      </c>
      <c r="M50" s="64"/>
      <c r="N50" s="65" t="str">
        <f t="shared" si="2"/>
        <v>Није положио(ла)</v>
      </c>
      <c r="O50" s="66">
        <f t="shared" si="3"/>
        <v>5</v>
      </c>
      <c r="P50" s="40"/>
    </row>
    <row r="51" ht="15.75" spans="1:16">
      <c r="A51" s="31">
        <v>45</v>
      </c>
      <c r="B51" s="38"/>
      <c r="C51" s="39"/>
      <c r="D51" s="34"/>
      <c r="E51" s="34"/>
      <c r="F51" s="35"/>
      <c r="G51" s="34"/>
      <c r="H51" s="34"/>
      <c r="I51" s="61">
        <f t="shared" si="0"/>
        <v>0</v>
      </c>
      <c r="J51" s="62"/>
      <c r="K51" s="62"/>
      <c r="L51" s="63">
        <f t="shared" si="1"/>
        <v>0</v>
      </c>
      <c r="M51" s="64"/>
      <c r="N51" s="65" t="str">
        <f t="shared" si="2"/>
        <v>Није положио(ла)</v>
      </c>
      <c r="O51" s="66">
        <f t="shared" si="3"/>
        <v>5</v>
      </c>
      <c r="P51" s="40"/>
    </row>
    <row r="52" ht="15.75" spans="1:16">
      <c r="A52" s="31">
        <v>46</v>
      </c>
      <c r="B52" s="38"/>
      <c r="C52" s="39"/>
      <c r="D52" s="34"/>
      <c r="E52" s="34"/>
      <c r="F52" s="35"/>
      <c r="G52" s="34"/>
      <c r="H52" s="34"/>
      <c r="I52" s="61">
        <f t="shared" si="0"/>
        <v>0</v>
      </c>
      <c r="J52" s="62"/>
      <c r="K52" s="62"/>
      <c r="L52" s="63">
        <f t="shared" si="1"/>
        <v>0</v>
      </c>
      <c r="M52" s="64"/>
      <c r="N52" s="65" t="str">
        <f t="shared" si="2"/>
        <v>Није положио(ла)</v>
      </c>
      <c r="O52" s="66">
        <f t="shared" si="3"/>
        <v>5</v>
      </c>
      <c r="P52" s="40"/>
    </row>
    <row r="53" ht="15.75" spans="1:16">
      <c r="A53" s="31">
        <v>47</v>
      </c>
      <c r="B53" s="38"/>
      <c r="C53" s="39"/>
      <c r="D53" s="34"/>
      <c r="E53" s="34"/>
      <c r="F53" s="35"/>
      <c r="G53" s="34"/>
      <c r="H53" s="34"/>
      <c r="I53" s="61">
        <f t="shared" si="0"/>
        <v>0</v>
      </c>
      <c r="J53" s="62"/>
      <c r="K53" s="62"/>
      <c r="L53" s="63">
        <f t="shared" si="1"/>
        <v>0</v>
      </c>
      <c r="M53" s="64"/>
      <c r="N53" s="65" t="str">
        <f t="shared" si="2"/>
        <v>Није положио(ла)</v>
      </c>
      <c r="O53" s="66">
        <f t="shared" si="3"/>
        <v>5</v>
      </c>
      <c r="P53" s="40"/>
    </row>
    <row r="54" ht="15.75" spans="1:16">
      <c r="A54" s="31">
        <v>48</v>
      </c>
      <c r="B54" s="38"/>
      <c r="C54" s="39"/>
      <c r="D54" s="34"/>
      <c r="E54" s="34"/>
      <c r="F54" s="35"/>
      <c r="G54" s="34"/>
      <c r="H54" s="34"/>
      <c r="I54" s="61">
        <f t="shared" si="0"/>
        <v>0</v>
      </c>
      <c r="J54" s="62"/>
      <c r="K54" s="62"/>
      <c r="L54" s="63">
        <f t="shared" si="1"/>
        <v>0</v>
      </c>
      <c r="M54" s="64"/>
      <c r="N54" s="65" t="str">
        <f t="shared" si="2"/>
        <v>Није положио(ла)</v>
      </c>
      <c r="O54" s="66">
        <f t="shared" si="3"/>
        <v>5</v>
      </c>
      <c r="P54" s="40"/>
    </row>
    <row r="55" ht="15.75" spans="1:16">
      <c r="A55" s="31">
        <v>49</v>
      </c>
      <c r="B55" s="38"/>
      <c r="C55" s="39"/>
      <c r="D55" s="34"/>
      <c r="E55" s="34"/>
      <c r="F55" s="35"/>
      <c r="G55" s="34"/>
      <c r="H55" s="34"/>
      <c r="I55" s="61">
        <f t="shared" si="0"/>
        <v>0</v>
      </c>
      <c r="J55" s="62"/>
      <c r="K55" s="62"/>
      <c r="L55" s="63">
        <f t="shared" si="1"/>
        <v>0</v>
      </c>
      <c r="M55" s="64"/>
      <c r="N55" s="65" t="str">
        <f t="shared" si="2"/>
        <v>Није положио(ла)</v>
      </c>
      <c r="O55" s="66">
        <f t="shared" si="3"/>
        <v>5</v>
      </c>
      <c r="P55" s="40"/>
    </row>
    <row r="56" ht="15.75" spans="1:16">
      <c r="A56" s="31">
        <v>50</v>
      </c>
      <c r="B56" s="38"/>
      <c r="C56" s="39"/>
      <c r="D56" s="34"/>
      <c r="E56" s="34"/>
      <c r="F56" s="35"/>
      <c r="G56" s="34"/>
      <c r="H56" s="34"/>
      <c r="I56" s="61">
        <f t="shared" si="0"/>
        <v>0</v>
      </c>
      <c r="J56" s="62"/>
      <c r="K56" s="62"/>
      <c r="L56" s="63">
        <f t="shared" si="1"/>
        <v>0</v>
      </c>
      <c r="M56" s="64"/>
      <c r="N56" s="65" t="str">
        <f t="shared" si="2"/>
        <v>Није положио(ла)</v>
      </c>
      <c r="O56" s="66">
        <f t="shared" si="3"/>
        <v>5</v>
      </c>
      <c r="P56" s="40"/>
    </row>
    <row r="57" ht="15.75" spans="1:16">
      <c r="A57" s="31">
        <v>51</v>
      </c>
      <c r="B57" s="38"/>
      <c r="C57" s="39"/>
      <c r="D57" s="34"/>
      <c r="E57" s="34"/>
      <c r="F57" s="35"/>
      <c r="G57" s="34"/>
      <c r="H57" s="34"/>
      <c r="I57" s="61">
        <f t="shared" si="0"/>
        <v>0</v>
      </c>
      <c r="J57" s="62"/>
      <c r="K57" s="62"/>
      <c r="L57" s="63">
        <f t="shared" si="1"/>
        <v>0</v>
      </c>
      <c r="M57" s="64"/>
      <c r="N57" s="65" t="str">
        <f t="shared" si="2"/>
        <v>Није положио(ла)</v>
      </c>
      <c r="O57" s="66">
        <f t="shared" si="3"/>
        <v>5</v>
      </c>
      <c r="P57" s="40"/>
    </row>
    <row r="58" ht="15.75" spans="1:16">
      <c r="A58" s="31">
        <v>52</v>
      </c>
      <c r="B58" s="38"/>
      <c r="C58" s="39"/>
      <c r="D58" s="34"/>
      <c r="E58" s="34"/>
      <c r="F58" s="35"/>
      <c r="G58" s="34"/>
      <c r="H58" s="34"/>
      <c r="I58" s="61">
        <f t="shared" si="0"/>
        <v>0</v>
      </c>
      <c r="J58" s="62"/>
      <c r="K58" s="62"/>
      <c r="L58" s="63">
        <f t="shared" si="1"/>
        <v>0</v>
      </c>
      <c r="M58" s="64"/>
      <c r="N58" s="65" t="str">
        <f t="shared" si="2"/>
        <v>Није положио(ла)</v>
      </c>
      <c r="O58" s="66">
        <f t="shared" si="3"/>
        <v>5</v>
      </c>
      <c r="P58" s="40"/>
    </row>
    <row r="59" ht="15.75" spans="1:16">
      <c r="A59" s="31">
        <v>53</v>
      </c>
      <c r="B59" s="38"/>
      <c r="C59" s="39"/>
      <c r="D59" s="34"/>
      <c r="E59" s="34"/>
      <c r="F59" s="35"/>
      <c r="G59" s="34"/>
      <c r="H59" s="34"/>
      <c r="I59" s="61">
        <f t="shared" si="0"/>
        <v>0</v>
      </c>
      <c r="J59" s="62"/>
      <c r="K59" s="62"/>
      <c r="L59" s="63">
        <f t="shared" si="1"/>
        <v>0</v>
      </c>
      <c r="M59" s="64"/>
      <c r="N59" s="65" t="str">
        <f t="shared" si="2"/>
        <v>Није положио(ла)</v>
      </c>
      <c r="O59" s="66">
        <f t="shared" si="3"/>
        <v>5</v>
      </c>
      <c r="P59" s="40"/>
    </row>
    <row r="60" ht="15.75" spans="1:16">
      <c r="A60" s="31">
        <v>54</v>
      </c>
      <c r="B60" s="38"/>
      <c r="C60" s="39"/>
      <c r="D60" s="34"/>
      <c r="E60" s="34"/>
      <c r="F60" s="35"/>
      <c r="G60" s="34"/>
      <c r="H60" s="34"/>
      <c r="I60" s="61">
        <f t="shared" si="0"/>
        <v>0</v>
      </c>
      <c r="J60" s="62"/>
      <c r="K60" s="62"/>
      <c r="L60" s="63">
        <f t="shared" si="1"/>
        <v>0</v>
      </c>
      <c r="M60" s="64"/>
      <c r="N60" s="65" t="str">
        <f t="shared" si="2"/>
        <v>Није положио(ла)</v>
      </c>
      <c r="O60" s="66">
        <f t="shared" si="3"/>
        <v>5</v>
      </c>
      <c r="P60" s="40"/>
    </row>
    <row r="61" ht="15.75" spans="1:16">
      <c r="A61" s="31">
        <v>55</v>
      </c>
      <c r="B61" s="38"/>
      <c r="C61" s="39"/>
      <c r="D61" s="34"/>
      <c r="E61" s="34"/>
      <c r="F61" s="35"/>
      <c r="G61" s="34"/>
      <c r="H61" s="34"/>
      <c r="I61" s="61">
        <f t="shared" si="0"/>
        <v>0</v>
      </c>
      <c r="J61" s="62"/>
      <c r="K61" s="62"/>
      <c r="L61" s="63">
        <f t="shared" si="1"/>
        <v>0</v>
      </c>
      <c r="M61" s="64"/>
      <c r="N61" s="65" t="str">
        <f t="shared" si="2"/>
        <v>Није положио(ла)</v>
      </c>
      <c r="O61" s="66">
        <f t="shared" si="3"/>
        <v>5</v>
      </c>
      <c r="P61" s="40"/>
    </row>
    <row r="62" ht="15.75" spans="1:16">
      <c r="A62" s="31">
        <v>56</v>
      </c>
      <c r="B62" s="38"/>
      <c r="C62" s="39"/>
      <c r="D62" s="34"/>
      <c r="E62" s="34"/>
      <c r="F62" s="35"/>
      <c r="G62" s="34"/>
      <c r="H62" s="34"/>
      <c r="I62" s="61">
        <f t="shared" si="0"/>
        <v>0</v>
      </c>
      <c r="J62" s="62"/>
      <c r="K62" s="62"/>
      <c r="L62" s="63">
        <f t="shared" si="1"/>
        <v>0</v>
      </c>
      <c r="M62" s="64"/>
      <c r="N62" s="65" t="str">
        <f t="shared" si="2"/>
        <v>Није положио(ла)</v>
      </c>
      <c r="O62" s="66">
        <f t="shared" si="3"/>
        <v>5</v>
      </c>
      <c r="P62" s="40"/>
    </row>
    <row r="63" ht="15.75" spans="1:16">
      <c r="A63" s="31">
        <v>57</v>
      </c>
      <c r="B63" s="38"/>
      <c r="C63" s="39"/>
      <c r="D63" s="34"/>
      <c r="E63" s="34"/>
      <c r="F63" s="35"/>
      <c r="G63" s="34"/>
      <c r="H63" s="34"/>
      <c r="I63" s="61">
        <f t="shared" si="0"/>
        <v>0</v>
      </c>
      <c r="J63" s="62"/>
      <c r="K63" s="62"/>
      <c r="L63" s="63">
        <f t="shared" si="1"/>
        <v>0</v>
      </c>
      <c r="M63" s="64"/>
      <c r="N63" s="65" t="str">
        <f t="shared" si="2"/>
        <v>Није положио(ла)</v>
      </c>
      <c r="O63" s="66">
        <f t="shared" si="3"/>
        <v>5</v>
      </c>
      <c r="P63" s="40"/>
    </row>
    <row r="64" ht="15.75" spans="1:16">
      <c r="A64" s="31">
        <v>58</v>
      </c>
      <c r="B64" s="38"/>
      <c r="C64" s="39"/>
      <c r="D64" s="34"/>
      <c r="E64" s="34"/>
      <c r="F64" s="35"/>
      <c r="G64" s="34"/>
      <c r="H64" s="34"/>
      <c r="I64" s="61">
        <f t="shared" si="0"/>
        <v>0</v>
      </c>
      <c r="J64" s="62"/>
      <c r="K64" s="62"/>
      <c r="L64" s="63">
        <f t="shared" si="1"/>
        <v>0</v>
      </c>
      <c r="M64" s="64"/>
      <c r="N64" s="65" t="str">
        <f t="shared" si="2"/>
        <v>Није положио(ла)</v>
      </c>
      <c r="O64" s="66">
        <f t="shared" si="3"/>
        <v>5</v>
      </c>
      <c r="P64" s="40"/>
    </row>
    <row r="65" ht="15.75" spans="1:16">
      <c r="A65" s="31">
        <v>59</v>
      </c>
      <c r="B65" s="38"/>
      <c r="C65" s="39"/>
      <c r="D65" s="34"/>
      <c r="E65" s="34"/>
      <c r="F65" s="35"/>
      <c r="G65" s="34"/>
      <c r="H65" s="34"/>
      <c r="I65" s="61">
        <f t="shared" si="0"/>
        <v>0</v>
      </c>
      <c r="J65" s="62"/>
      <c r="K65" s="62"/>
      <c r="L65" s="63">
        <f t="shared" si="1"/>
        <v>0</v>
      </c>
      <c r="M65" s="64"/>
      <c r="N65" s="65" t="str">
        <f t="shared" si="2"/>
        <v>Није положио(ла)</v>
      </c>
      <c r="O65" s="66">
        <f t="shared" si="3"/>
        <v>5</v>
      </c>
      <c r="P65" s="40"/>
    </row>
    <row r="66" ht="15.75" spans="1:16">
      <c r="A66" s="31">
        <v>60</v>
      </c>
      <c r="B66" s="38"/>
      <c r="C66" s="39"/>
      <c r="D66" s="34"/>
      <c r="E66" s="34"/>
      <c r="F66" s="35"/>
      <c r="G66" s="34"/>
      <c r="H66" s="34"/>
      <c r="I66" s="61">
        <f t="shared" si="0"/>
        <v>0</v>
      </c>
      <c r="J66" s="62"/>
      <c r="K66" s="62"/>
      <c r="L66" s="63">
        <f t="shared" si="1"/>
        <v>0</v>
      </c>
      <c r="M66" s="64"/>
      <c r="N66" s="65" t="str">
        <f t="shared" si="2"/>
        <v>Није положио(ла)</v>
      </c>
      <c r="O66" s="66">
        <f t="shared" si="3"/>
        <v>5</v>
      </c>
      <c r="P66" s="40"/>
    </row>
    <row r="67" ht="15.75" spans="1:16">
      <c r="A67" s="31">
        <v>61</v>
      </c>
      <c r="B67" s="38"/>
      <c r="C67" s="39"/>
      <c r="D67" s="34"/>
      <c r="E67" s="34"/>
      <c r="F67" s="35"/>
      <c r="G67" s="34"/>
      <c r="H67" s="34"/>
      <c r="I67" s="61">
        <f t="shared" si="0"/>
        <v>0</v>
      </c>
      <c r="J67" s="62"/>
      <c r="K67" s="62"/>
      <c r="L67" s="63">
        <f t="shared" si="1"/>
        <v>0</v>
      </c>
      <c r="M67" s="64"/>
      <c r="N67" s="65" t="str">
        <f t="shared" si="2"/>
        <v>Није положио(ла)</v>
      </c>
      <c r="O67" s="66">
        <f t="shared" si="3"/>
        <v>5</v>
      </c>
      <c r="P67" s="40"/>
    </row>
    <row r="68" ht="15.75" spans="1:16">
      <c r="A68" s="31">
        <v>62</v>
      </c>
      <c r="B68" s="38"/>
      <c r="C68" s="39"/>
      <c r="D68" s="34"/>
      <c r="E68" s="34"/>
      <c r="F68" s="35"/>
      <c r="G68" s="34"/>
      <c r="H68" s="34"/>
      <c r="I68" s="61">
        <f t="shared" si="0"/>
        <v>0</v>
      </c>
      <c r="J68" s="62"/>
      <c r="K68" s="62"/>
      <c r="L68" s="63">
        <f t="shared" si="1"/>
        <v>0</v>
      </c>
      <c r="M68" s="64"/>
      <c r="N68" s="65" t="str">
        <f t="shared" si="2"/>
        <v>Није положио(ла)</v>
      </c>
      <c r="O68" s="66">
        <f t="shared" si="3"/>
        <v>5</v>
      </c>
      <c r="P68" s="40"/>
    </row>
    <row r="69" ht="15.75" spans="1:16">
      <c r="A69" s="31">
        <v>63</v>
      </c>
      <c r="B69" s="38"/>
      <c r="C69" s="39"/>
      <c r="D69" s="34"/>
      <c r="E69" s="34"/>
      <c r="F69" s="35"/>
      <c r="G69" s="34"/>
      <c r="H69" s="34"/>
      <c r="I69" s="61">
        <f t="shared" si="0"/>
        <v>0</v>
      </c>
      <c r="J69" s="62"/>
      <c r="K69" s="62"/>
      <c r="L69" s="63">
        <f t="shared" si="1"/>
        <v>0</v>
      </c>
      <c r="M69" s="64"/>
      <c r="N69" s="65" t="str">
        <f t="shared" si="2"/>
        <v>Није положио(ла)</v>
      </c>
      <c r="O69" s="66">
        <f t="shared" si="3"/>
        <v>5</v>
      </c>
      <c r="P69" s="40"/>
    </row>
    <row r="70" ht="15.75" spans="1:16">
      <c r="A70" s="31">
        <v>64</v>
      </c>
      <c r="B70" s="38"/>
      <c r="C70" s="39"/>
      <c r="D70" s="34"/>
      <c r="E70" s="34"/>
      <c r="F70" s="35"/>
      <c r="G70" s="34"/>
      <c r="H70" s="34"/>
      <c r="I70" s="61">
        <f t="shared" si="0"/>
        <v>0</v>
      </c>
      <c r="J70" s="62"/>
      <c r="K70" s="62"/>
      <c r="L70" s="63">
        <f t="shared" si="1"/>
        <v>0</v>
      </c>
      <c r="M70" s="64"/>
      <c r="N70" s="65" t="str">
        <f t="shared" si="2"/>
        <v>Није положио(ла)</v>
      </c>
      <c r="O70" s="66">
        <f t="shared" si="3"/>
        <v>5</v>
      </c>
      <c r="P70" s="40"/>
    </row>
    <row r="71" ht="15.75" spans="1:16">
      <c r="A71" s="31">
        <v>65</v>
      </c>
      <c r="B71" s="38"/>
      <c r="C71" s="39"/>
      <c r="D71" s="34"/>
      <c r="E71" s="34"/>
      <c r="F71" s="35"/>
      <c r="G71" s="34"/>
      <c r="H71" s="34"/>
      <c r="I71" s="61">
        <f t="shared" si="0"/>
        <v>0</v>
      </c>
      <c r="J71" s="62"/>
      <c r="K71" s="62"/>
      <c r="L71" s="63">
        <f t="shared" si="1"/>
        <v>0</v>
      </c>
      <c r="M71" s="64"/>
      <c r="N71" s="65" t="str">
        <f t="shared" si="2"/>
        <v>Није положио(ла)</v>
      </c>
      <c r="O71" s="66">
        <f t="shared" si="3"/>
        <v>5</v>
      </c>
      <c r="P71" s="40"/>
    </row>
    <row r="72" ht="15.75" spans="1:16">
      <c r="A72" s="31">
        <v>66</v>
      </c>
      <c r="B72" s="38"/>
      <c r="C72" s="39"/>
      <c r="D72" s="34"/>
      <c r="E72" s="34"/>
      <c r="F72" s="35"/>
      <c r="G72" s="34"/>
      <c r="H72" s="34"/>
      <c r="I72" s="61">
        <f t="shared" ref="I72:I135" si="4">SUM(D72:H72)</f>
        <v>0</v>
      </c>
      <c r="J72" s="62"/>
      <c r="K72" s="62"/>
      <c r="L72" s="63">
        <f t="shared" ref="L72:L135" si="5">SUM(I72,J72,K72)</f>
        <v>0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.75" spans="1:16">
      <c r="A73" s="31">
        <v>67</v>
      </c>
      <c r="B73" s="38"/>
      <c r="C73" s="39"/>
      <c r="D73" s="34"/>
      <c r="E73" s="34"/>
      <c r="F73" s="35"/>
      <c r="G73" s="34"/>
      <c r="H73" s="34"/>
      <c r="I73" s="61">
        <f t="shared" si="4"/>
        <v>0</v>
      </c>
      <c r="J73" s="62"/>
      <c r="K73" s="62"/>
      <c r="L73" s="63">
        <f t="shared" si="5"/>
        <v>0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.75" spans="1:16">
      <c r="A74" s="31">
        <v>68</v>
      </c>
      <c r="B74" s="38"/>
      <c r="C74" s="39"/>
      <c r="D74" s="34"/>
      <c r="E74" s="34"/>
      <c r="F74" s="35"/>
      <c r="G74" s="34"/>
      <c r="H74" s="34"/>
      <c r="I74" s="61">
        <f t="shared" si="4"/>
        <v>0</v>
      </c>
      <c r="J74" s="62"/>
      <c r="K74" s="62"/>
      <c r="L74" s="63">
        <f t="shared" si="5"/>
        <v>0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.75" spans="1:16">
      <c r="A75" s="31">
        <v>69</v>
      </c>
      <c r="B75" s="38"/>
      <c r="C75" s="39"/>
      <c r="D75" s="34"/>
      <c r="E75" s="34"/>
      <c r="F75" s="35"/>
      <c r="G75" s="34"/>
      <c r="H75" s="34"/>
      <c r="I75" s="61">
        <f t="shared" si="4"/>
        <v>0</v>
      </c>
      <c r="J75" s="62"/>
      <c r="K75" s="62"/>
      <c r="L75" s="63">
        <f t="shared" si="5"/>
        <v>0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.75" spans="1:16">
      <c r="A76" s="31">
        <v>70</v>
      </c>
      <c r="B76" s="38"/>
      <c r="C76" s="39"/>
      <c r="D76" s="34"/>
      <c r="E76" s="34"/>
      <c r="F76" s="35"/>
      <c r="G76" s="34"/>
      <c r="H76" s="34"/>
      <c r="I76" s="61">
        <f t="shared" si="4"/>
        <v>0</v>
      </c>
      <c r="J76" s="62"/>
      <c r="K76" s="62"/>
      <c r="L76" s="63">
        <f t="shared" si="5"/>
        <v>0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.75" spans="1:16">
      <c r="A77" s="31">
        <v>71</v>
      </c>
      <c r="B77" s="38"/>
      <c r="C77" s="39"/>
      <c r="D77" s="34"/>
      <c r="E77" s="34"/>
      <c r="F77" s="35"/>
      <c r="G77" s="34"/>
      <c r="H77" s="34"/>
      <c r="I77" s="61">
        <f t="shared" si="4"/>
        <v>0</v>
      </c>
      <c r="J77" s="62"/>
      <c r="K77" s="62"/>
      <c r="L77" s="63">
        <f t="shared" si="5"/>
        <v>0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.75" spans="1:16">
      <c r="A78" s="31">
        <v>72</v>
      </c>
      <c r="B78" s="38"/>
      <c r="C78" s="39"/>
      <c r="D78" s="34"/>
      <c r="E78" s="34"/>
      <c r="F78" s="35"/>
      <c r="G78" s="34"/>
      <c r="H78" s="34"/>
      <c r="I78" s="61">
        <f t="shared" si="4"/>
        <v>0</v>
      </c>
      <c r="J78" s="62"/>
      <c r="K78" s="62"/>
      <c r="L78" s="63">
        <f t="shared" si="5"/>
        <v>0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.75" spans="1:16">
      <c r="A79" s="31">
        <v>73</v>
      </c>
      <c r="B79" s="38"/>
      <c r="C79" s="39"/>
      <c r="D79" s="34"/>
      <c r="E79" s="34"/>
      <c r="F79" s="35"/>
      <c r="G79" s="34"/>
      <c r="H79" s="34"/>
      <c r="I79" s="61">
        <f t="shared" si="4"/>
        <v>0</v>
      </c>
      <c r="J79" s="62"/>
      <c r="K79" s="62"/>
      <c r="L79" s="63">
        <f t="shared" si="5"/>
        <v>0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.75" spans="1:16">
      <c r="A80" s="31">
        <v>74</v>
      </c>
      <c r="B80" s="38"/>
      <c r="C80" s="39"/>
      <c r="D80" s="34"/>
      <c r="E80" s="34"/>
      <c r="F80" s="35"/>
      <c r="G80" s="34"/>
      <c r="H80" s="34"/>
      <c r="I80" s="61">
        <f t="shared" si="4"/>
        <v>0</v>
      </c>
      <c r="J80" s="62"/>
      <c r="K80" s="62"/>
      <c r="L80" s="63">
        <f t="shared" si="5"/>
        <v>0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38"/>
      <c r="C81" s="39"/>
      <c r="D81" s="34"/>
      <c r="E81" s="34"/>
      <c r="F81" s="35"/>
      <c r="G81" s="34"/>
      <c r="H81" s="34"/>
      <c r="I81" s="61">
        <f t="shared" si="4"/>
        <v>0</v>
      </c>
      <c r="J81" s="62"/>
      <c r="K81" s="62"/>
      <c r="L81" s="63">
        <f t="shared" si="5"/>
        <v>0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38"/>
      <c r="C82" s="39"/>
      <c r="D82" s="34"/>
      <c r="E82" s="34"/>
      <c r="F82" s="35"/>
      <c r="G82" s="34"/>
      <c r="H82" s="34"/>
      <c r="I82" s="61">
        <f t="shared" si="4"/>
        <v>0</v>
      </c>
      <c r="J82" s="62"/>
      <c r="K82" s="62"/>
      <c r="L82" s="63">
        <f t="shared" si="5"/>
        <v>0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38"/>
      <c r="C83" s="39"/>
      <c r="D83" s="34"/>
      <c r="E83" s="34"/>
      <c r="F83" s="35"/>
      <c r="G83" s="34"/>
      <c r="H83" s="34"/>
      <c r="I83" s="61">
        <f t="shared" si="4"/>
        <v>0</v>
      </c>
      <c r="J83" s="62"/>
      <c r="K83" s="62"/>
      <c r="L83" s="63">
        <f t="shared" si="5"/>
        <v>0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38"/>
      <c r="C84" s="39"/>
      <c r="D84" s="34"/>
      <c r="E84" s="34"/>
      <c r="F84" s="35"/>
      <c r="G84" s="34"/>
      <c r="H84" s="34"/>
      <c r="I84" s="61">
        <f t="shared" si="4"/>
        <v>0</v>
      </c>
      <c r="J84" s="62"/>
      <c r="K84" s="62"/>
      <c r="L84" s="63">
        <f t="shared" si="5"/>
        <v>0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38"/>
      <c r="C85" s="39"/>
      <c r="D85" s="34"/>
      <c r="E85" s="34"/>
      <c r="F85" s="35"/>
      <c r="G85" s="34"/>
      <c r="H85" s="34"/>
      <c r="I85" s="61">
        <f t="shared" si="4"/>
        <v>0</v>
      </c>
      <c r="J85" s="62"/>
      <c r="K85" s="62"/>
      <c r="L85" s="63">
        <f t="shared" si="5"/>
        <v>0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38"/>
      <c r="C86" s="39"/>
      <c r="D86" s="34"/>
      <c r="E86" s="34"/>
      <c r="F86" s="35"/>
      <c r="G86" s="34"/>
      <c r="H86" s="34"/>
      <c r="I86" s="61">
        <f t="shared" si="4"/>
        <v>0</v>
      </c>
      <c r="J86" s="62"/>
      <c r="K86" s="62"/>
      <c r="L86" s="63">
        <f t="shared" si="5"/>
        <v>0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38"/>
      <c r="C87" s="39"/>
      <c r="D87" s="34"/>
      <c r="E87" s="34"/>
      <c r="F87" s="35"/>
      <c r="G87" s="34"/>
      <c r="H87" s="34"/>
      <c r="I87" s="61">
        <f t="shared" si="4"/>
        <v>0</v>
      </c>
      <c r="J87" s="62"/>
      <c r="K87" s="62"/>
      <c r="L87" s="63">
        <f t="shared" si="5"/>
        <v>0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38"/>
      <c r="C88" s="39"/>
      <c r="D88" s="34"/>
      <c r="E88" s="34"/>
      <c r="F88" s="35"/>
      <c r="G88" s="34"/>
      <c r="H88" s="34"/>
      <c r="I88" s="61">
        <f t="shared" si="4"/>
        <v>0</v>
      </c>
      <c r="J88" s="62"/>
      <c r="K88" s="62"/>
      <c r="L88" s="63">
        <f t="shared" si="5"/>
        <v>0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38"/>
      <c r="C89" s="39"/>
      <c r="D89" s="34"/>
      <c r="E89" s="34"/>
      <c r="F89" s="35"/>
      <c r="G89" s="34"/>
      <c r="H89" s="34"/>
      <c r="I89" s="61">
        <f t="shared" si="4"/>
        <v>0</v>
      </c>
      <c r="J89" s="62"/>
      <c r="K89" s="62"/>
      <c r="L89" s="63">
        <f t="shared" si="5"/>
        <v>0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38"/>
      <c r="C90" s="39"/>
      <c r="D90" s="34"/>
      <c r="E90" s="34"/>
      <c r="F90" s="35"/>
      <c r="G90" s="34"/>
      <c r="H90" s="34"/>
      <c r="I90" s="61">
        <f t="shared" si="4"/>
        <v>0</v>
      </c>
      <c r="J90" s="62"/>
      <c r="K90" s="62"/>
      <c r="L90" s="63">
        <f t="shared" si="5"/>
        <v>0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38"/>
      <c r="C91" s="39"/>
      <c r="D91" s="34"/>
      <c r="E91" s="34"/>
      <c r="F91" s="35"/>
      <c r="G91" s="34"/>
      <c r="H91" s="34"/>
      <c r="I91" s="61">
        <f t="shared" si="4"/>
        <v>0</v>
      </c>
      <c r="J91" s="62"/>
      <c r="K91" s="62"/>
      <c r="L91" s="63">
        <f t="shared" si="5"/>
        <v>0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38"/>
      <c r="C92" s="39"/>
      <c r="D92" s="34"/>
      <c r="E92" s="35"/>
      <c r="F92" s="34"/>
      <c r="G92" s="34"/>
      <c r="H92" s="34"/>
      <c r="I92" s="61">
        <f t="shared" si="4"/>
        <v>0</v>
      </c>
      <c r="J92" s="62"/>
      <c r="K92" s="62"/>
      <c r="L92" s="63">
        <f t="shared" si="5"/>
        <v>0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38"/>
      <c r="C93" s="39"/>
      <c r="D93" s="34"/>
      <c r="E93" s="34"/>
      <c r="F93" s="34"/>
      <c r="G93" s="34"/>
      <c r="H93" s="34"/>
      <c r="I93" s="61">
        <f t="shared" si="4"/>
        <v>0</v>
      </c>
      <c r="J93" s="62"/>
      <c r="K93" s="62"/>
      <c r="L93" s="63">
        <f t="shared" si="5"/>
        <v>0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38"/>
      <c r="C94" s="39"/>
      <c r="D94" s="34"/>
      <c r="E94" s="34"/>
      <c r="F94" s="37"/>
      <c r="G94" s="34"/>
      <c r="H94" s="34"/>
      <c r="I94" s="61">
        <f t="shared" si="4"/>
        <v>0</v>
      </c>
      <c r="J94" s="62"/>
      <c r="K94" s="62"/>
      <c r="L94" s="63">
        <f t="shared" si="5"/>
        <v>0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38"/>
      <c r="C95" s="39"/>
      <c r="D95" s="34"/>
      <c r="E95" s="34"/>
      <c r="F95" s="35"/>
      <c r="G95" s="34"/>
      <c r="H95" s="34"/>
      <c r="I95" s="61">
        <f t="shared" si="4"/>
        <v>0</v>
      </c>
      <c r="J95" s="62"/>
      <c r="K95" s="62"/>
      <c r="L95" s="63">
        <f t="shared" si="5"/>
        <v>0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38"/>
      <c r="C96" s="39"/>
      <c r="D96" s="34"/>
      <c r="E96" s="34"/>
      <c r="F96" s="35"/>
      <c r="G96" s="34"/>
      <c r="H96" s="34"/>
      <c r="I96" s="61">
        <f t="shared" si="4"/>
        <v>0</v>
      </c>
      <c r="J96" s="62"/>
      <c r="K96" s="62"/>
      <c r="L96" s="63">
        <f t="shared" si="5"/>
        <v>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1">
        <f t="shared" si="15"/>
        <v>0</v>
      </c>
      <c r="J208" s="34"/>
      <c r="K208" s="34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1">
        <f t="shared" si="15"/>
        <v>0</v>
      </c>
      <c r="J209" s="34"/>
      <c r="K209" s="34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1">
        <f t="shared" ref="I210:I267" si="16">SUM(D210:H210)</f>
        <v>0</v>
      </c>
      <c r="J210" s="34"/>
      <c r="K210" s="34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1">
        <f t="shared" si="16"/>
        <v>0</v>
      </c>
      <c r="J211" s="34"/>
      <c r="K211" s="34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1">
        <f t="shared" si="16"/>
        <v>0</v>
      </c>
      <c r="J212" s="34"/>
      <c r="K212" s="34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1">
        <f t="shared" si="16"/>
        <v>0</v>
      </c>
      <c r="J213" s="34"/>
      <c r="K213" s="34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1">
        <f t="shared" si="16"/>
        <v>0</v>
      </c>
      <c r="J214" s="34"/>
      <c r="K214" s="34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1">
        <f t="shared" si="16"/>
        <v>0</v>
      </c>
      <c r="J215" s="34"/>
      <c r="K215" s="34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1">
        <f t="shared" si="16"/>
        <v>0</v>
      </c>
      <c r="J216" s="34"/>
      <c r="K216" s="34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1">
        <f t="shared" si="16"/>
        <v>0</v>
      </c>
      <c r="J217" s="34"/>
      <c r="K217" s="34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1">
        <f t="shared" si="16"/>
        <v>0</v>
      </c>
      <c r="J218" s="34"/>
      <c r="K218" s="34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1">
        <f t="shared" si="16"/>
        <v>0</v>
      </c>
      <c r="J219" s="34"/>
      <c r="K219" s="34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1">
        <f t="shared" si="16"/>
        <v>0</v>
      </c>
      <c r="J220" s="34"/>
      <c r="K220" s="34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1">
        <f t="shared" si="16"/>
        <v>0</v>
      </c>
      <c r="J221" s="34"/>
      <c r="K221" s="34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1">
        <f t="shared" si="16"/>
        <v>0</v>
      </c>
      <c r="J222" s="34"/>
      <c r="K222" s="34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1">
        <f t="shared" si="16"/>
        <v>0</v>
      </c>
      <c r="J223" s="34"/>
      <c r="K223" s="34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1">
        <f t="shared" si="16"/>
        <v>0</v>
      </c>
      <c r="J224" s="34"/>
      <c r="K224" s="34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1">
        <f t="shared" si="16"/>
        <v>0</v>
      </c>
      <c r="J225" s="34"/>
      <c r="K225" s="34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1">
        <f t="shared" si="16"/>
        <v>0</v>
      </c>
      <c r="J226" s="34"/>
      <c r="K226" s="34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1">
        <f t="shared" si="16"/>
        <v>0</v>
      </c>
      <c r="J227" s="34"/>
      <c r="K227" s="34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1">
        <f t="shared" si="16"/>
        <v>0</v>
      </c>
      <c r="J228" s="34"/>
      <c r="K228" s="34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1">
        <f t="shared" si="16"/>
        <v>0</v>
      </c>
      <c r="J229" s="34"/>
      <c r="K229" s="34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1">
        <f t="shared" si="16"/>
        <v>0</v>
      </c>
      <c r="J230" s="34"/>
      <c r="K230" s="34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1">
        <f t="shared" si="16"/>
        <v>0</v>
      </c>
      <c r="J231" s="34"/>
      <c r="K231" s="34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1">
        <f t="shared" si="16"/>
        <v>0</v>
      </c>
      <c r="J232" s="34"/>
      <c r="K232" s="34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1">
        <f t="shared" si="16"/>
        <v>0</v>
      </c>
      <c r="J233" s="34"/>
      <c r="K233" s="34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1">
        <f t="shared" si="16"/>
        <v>0</v>
      </c>
      <c r="J234" s="34"/>
      <c r="K234" s="34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1">
        <f t="shared" si="16"/>
        <v>0</v>
      </c>
      <c r="J235" s="34"/>
      <c r="K235" s="34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1">
        <f t="shared" si="16"/>
        <v>0</v>
      </c>
      <c r="J236" s="34"/>
      <c r="K236" s="34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1">
        <f t="shared" si="16"/>
        <v>0</v>
      </c>
      <c r="J237" s="34"/>
      <c r="K237" s="34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1">
        <f t="shared" si="16"/>
        <v>0</v>
      </c>
      <c r="J238" s="34"/>
      <c r="K238" s="34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1">
        <f t="shared" si="16"/>
        <v>0</v>
      </c>
      <c r="J239" s="34"/>
      <c r="K239" s="34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1">
        <f t="shared" si="16"/>
        <v>0</v>
      </c>
      <c r="J240" s="34"/>
      <c r="K240" s="34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1">
        <f t="shared" si="16"/>
        <v>0</v>
      </c>
      <c r="J241" s="34"/>
      <c r="K241" s="34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1">
        <f t="shared" si="16"/>
        <v>0</v>
      </c>
      <c r="J242" s="34"/>
      <c r="K242" s="34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1">
        <f t="shared" si="16"/>
        <v>0</v>
      </c>
      <c r="J243" s="34"/>
      <c r="K243" s="34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0"/>
      <c r="C244" s="70"/>
      <c r="D244" s="34"/>
      <c r="E244" s="34"/>
      <c r="F244" s="34"/>
      <c r="G244" s="34"/>
      <c r="H244" s="34"/>
      <c r="I244" s="61">
        <f t="shared" si="16"/>
        <v>0</v>
      </c>
      <c r="J244" s="34"/>
      <c r="K244" s="34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0"/>
      <c r="C245" s="70"/>
      <c r="D245" s="34"/>
      <c r="E245" s="34"/>
      <c r="F245" s="34"/>
      <c r="G245" s="34"/>
      <c r="H245" s="34"/>
      <c r="I245" s="61">
        <f t="shared" si="16"/>
        <v>0</v>
      </c>
      <c r="J245" s="34"/>
      <c r="K245" s="34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0"/>
      <c r="C246" s="70"/>
      <c r="D246" s="34"/>
      <c r="E246" s="34"/>
      <c r="F246" s="34"/>
      <c r="G246" s="34"/>
      <c r="H246" s="34"/>
      <c r="I246" s="61">
        <f t="shared" si="16"/>
        <v>0</v>
      </c>
      <c r="J246" s="34"/>
      <c r="K246" s="34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0"/>
      <c r="C247" s="70"/>
      <c r="D247" s="34"/>
      <c r="E247" s="34"/>
      <c r="F247" s="34"/>
      <c r="G247" s="34"/>
      <c r="H247" s="34"/>
      <c r="I247" s="61">
        <f t="shared" si="16"/>
        <v>0</v>
      </c>
      <c r="J247" s="34"/>
      <c r="K247" s="34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0"/>
      <c r="C248" s="70"/>
      <c r="D248" s="34"/>
      <c r="E248" s="34"/>
      <c r="F248" s="34"/>
      <c r="G248" s="34"/>
      <c r="H248" s="34"/>
      <c r="I248" s="61">
        <f t="shared" si="16"/>
        <v>0</v>
      </c>
      <c r="J248" s="34"/>
      <c r="K248" s="34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0"/>
      <c r="C249" s="70"/>
      <c r="D249" s="34"/>
      <c r="E249" s="34"/>
      <c r="F249" s="34"/>
      <c r="G249" s="34"/>
      <c r="H249" s="34"/>
      <c r="I249" s="61">
        <f t="shared" si="16"/>
        <v>0</v>
      </c>
      <c r="J249" s="34"/>
      <c r="K249" s="34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0"/>
      <c r="C250" s="70"/>
      <c r="D250" s="34"/>
      <c r="E250" s="34"/>
      <c r="F250" s="34"/>
      <c r="G250" s="34"/>
      <c r="H250" s="34"/>
      <c r="I250" s="61">
        <f t="shared" si="16"/>
        <v>0</v>
      </c>
      <c r="J250" s="34"/>
      <c r="K250" s="34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0"/>
      <c r="C251" s="70"/>
      <c r="D251" s="34"/>
      <c r="E251" s="34"/>
      <c r="F251" s="34"/>
      <c r="G251" s="34"/>
      <c r="H251" s="34"/>
      <c r="I251" s="61">
        <f t="shared" si="16"/>
        <v>0</v>
      </c>
      <c r="J251" s="34"/>
      <c r="K251" s="34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0"/>
      <c r="C252" s="70"/>
      <c r="D252" s="34"/>
      <c r="E252" s="34"/>
      <c r="F252" s="34"/>
      <c r="G252" s="34"/>
      <c r="H252" s="34"/>
      <c r="I252" s="61">
        <f t="shared" si="16"/>
        <v>0</v>
      </c>
      <c r="J252" s="34"/>
      <c r="K252" s="34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0"/>
      <c r="C253" s="70"/>
      <c r="D253" s="34"/>
      <c r="E253" s="34"/>
      <c r="F253" s="34"/>
      <c r="G253" s="34"/>
      <c r="H253" s="34"/>
      <c r="I253" s="61">
        <f t="shared" si="16"/>
        <v>0</v>
      </c>
      <c r="J253" s="34"/>
      <c r="K253" s="34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0"/>
      <c r="C254" s="70"/>
      <c r="D254" s="34"/>
      <c r="E254" s="34"/>
      <c r="F254" s="34"/>
      <c r="G254" s="34"/>
      <c r="H254" s="34"/>
      <c r="I254" s="61">
        <f t="shared" si="16"/>
        <v>0</v>
      </c>
      <c r="J254" s="34"/>
      <c r="K254" s="34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0"/>
      <c r="C255" s="70"/>
      <c r="D255" s="34"/>
      <c r="E255" s="34"/>
      <c r="F255" s="34"/>
      <c r="G255" s="34"/>
      <c r="H255" s="34"/>
      <c r="I255" s="61">
        <f t="shared" si="16"/>
        <v>0</v>
      </c>
      <c r="J255" s="34"/>
      <c r="K255" s="34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0"/>
      <c r="C256" s="70"/>
      <c r="D256" s="34"/>
      <c r="E256" s="34"/>
      <c r="F256" s="34"/>
      <c r="G256" s="34"/>
      <c r="H256" s="34"/>
      <c r="I256" s="61">
        <f t="shared" si="16"/>
        <v>0</v>
      </c>
      <c r="J256" s="34"/>
      <c r="K256" s="34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0"/>
      <c r="C257" s="70"/>
      <c r="D257" s="34"/>
      <c r="E257" s="34"/>
      <c r="F257" s="34"/>
      <c r="G257" s="34"/>
      <c r="H257" s="34"/>
      <c r="I257" s="61">
        <f t="shared" si="16"/>
        <v>0</v>
      </c>
      <c r="J257" s="34"/>
      <c r="K257" s="34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0"/>
      <c r="C258" s="70"/>
      <c r="D258" s="34"/>
      <c r="E258" s="34"/>
      <c r="F258" s="34"/>
      <c r="G258" s="34"/>
      <c r="H258" s="34"/>
      <c r="I258" s="61">
        <f t="shared" si="16"/>
        <v>0</v>
      </c>
      <c r="J258" s="34"/>
      <c r="K258" s="34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0"/>
      <c r="C259" s="70"/>
      <c r="D259" s="34"/>
      <c r="E259" s="34"/>
      <c r="F259" s="34"/>
      <c r="G259" s="34"/>
      <c r="H259" s="34"/>
      <c r="I259" s="61">
        <f t="shared" si="16"/>
        <v>0</v>
      </c>
      <c r="J259" s="34"/>
      <c r="K259" s="34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0"/>
      <c r="C260" s="70"/>
      <c r="D260" s="34"/>
      <c r="E260" s="34"/>
      <c r="F260" s="34"/>
      <c r="G260" s="34"/>
      <c r="H260" s="34"/>
      <c r="I260" s="61">
        <f t="shared" si="16"/>
        <v>0</v>
      </c>
      <c r="J260" s="34"/>
      <c r="K260" s="34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0"/>
      <c r="C261" s="70"/>
      <c r="D261" s="34"/>
      <c r="E261" s="34"/>
      <c r="F261" s="34"/>
      <c r="G261" s="34"/>
      <c r="H261" s="34"/>
      <c r="I261" s="61">
        <f t="shared" si="16"/>
        <v>0</v>
      </c>
      <c r="J261" s="34"/>
      <c r="K261" s="34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0"/>
      <c r="C262" s="70"/>
      <c r="D262" s="34"/>
      <c r="E262" s="34"/>
      <c r="F262" s="34"/>
      <c r="G262" s="34"/>
      <c r="H262" s="34"/>
      <c r="I262" s="61">
        <f t="shared" si="16"/>
        <v>0</v>
      </c>
      <c r="J262" s="34"/>
      <c r="K262" s="34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0"/>
      <c r="C263" s="70"/>
      <c r="D263" s="34"/>
      <c r="E263" s="34"/>
      <c r="F263" s="34"/>
      <c r="G263" s="34"/>
      <c r="H263" s="34"/>
      <c r="I263" s="61">
        <f t="shared" si="16"/>
        <v>0</v>
      </c>
      <c r="J263" s="34"/>
      <c r="K263" s="34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0"/>
      <c r="C264" s="70"/>
      <c r="D264" s="34"/>
      <c r="E264" s="34"/>
      <c r="F264" s="34"/>
      <c r="G264" s="34"/>
      <c r="H264" s="34"/>
      <c r="I264" s="61">
        <f t="shared" si="16"/>
        <v>0</v>
      </c>
      <c r="J264" s="34"/>
      <c r="K264" s="34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0"/>
      <c r="C265" s="70"/>
      <c r="D265" s="34"/>
      <c r="E265" s="34"/>
      <c r="F265" s="34"/>
      <c r="G265" s="34"/>
      <c r="H265" s="34"/>
      <c r="I265" s="61">
        <f t="shared" si="16"/>
        <v>0</v>
      </c>
      <c r="J265" s="34"/>
      <c r="K265" s="34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0"/>
      <c r="C266" s="70"/>
      <c r="D266" s="34"/>
      <c r="E266" s="34"/>
      <c r="F266" s="34"/>
      <c r="G266" s="34"/>
      <c r="H266" s="34"/>
      <c r="I266" s="61">
        <f t="shared" si="16"/>
        <v>0</v>
      </c>
      <c r="J266" s="34"/>
      <c r="K266" s="34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1">
        <v>261</v>
      </c>
      <c r="B267" s="72"/>
      <c r="C267" s="72"/>
      <c r="D267" s="73"/>
      <c r="E267" s="73"/>
      <c r="F267" s="73"/>
      <c r="G267" s="73"/>
      <c r="H267" s="73"/>
      <c r="I267" s="76">
        <f t="shared" si="16"/>
        <v>0</v>
      </c>
      <c r="J267" s="73"/>
      <c r="K267" s="73"/>
      <c r="L267" s="77">
        <f t="shared" si="17"/>
        <v>0</v>
      </c>
      <c r="M267" s="78"/>
      <c r="N267" s="79" t="str">
        <f t="shared" si="18"/>
        <v>Није положио(ла)</v>
      </c>
      <c r="O267" s="80">
        <f t="shared" si="19"/>
        <v>5</v>
      </c>
      <c r="P267" s="40"/>
    </row>
    <row r="268" spans="1:15">
      <c r="A268" s="74"/>
      <c r="B268" s="75"/>
      <c r="C268" s="75"/>
      <c r="D268" s="75"/>
      <c r="E268" s="75"/>
      <c r="F268" s="75"/>
      <c r="G268" s="75"/>
      <c r="H268" s="75"/>
      <c r="I268" s="81"/>
      <c r="J268" s="75"/>
      <c r="K268" s="75"/>
      <c r="L268" s="82"/>
      <c r="M268" s="75"/>
      <c r="N268" s="82"/>
      <c r="O268" s="75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Racunar</cp:lastModifiedBy>
  <dcterms:created xsi:type="dcterms:W3CDTF">2012-05-10T08:39:00Z</dcterms:created>
  <cp:lastPrinted>2013-06-04T07:15:00Z</cp:lastPrinted>
  <dcterms:modified xsi:type="dcterms:W3CDTF">2025-01-25T21:06:36Z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0D18ABBC1AC8469E92A58F071C903A85_12</vt:lpwstr>
  </property>
  <property fmtid="{D5CDD505-2E9C-101B-9397-08002B2CF9AE}" pid="3" name="KSOProductBuildVer">
    <vt:lpwstr>1033-12.2.0.19805</vt:lpwstr>
  </property>
</Properties>
</file>