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8F42240C-906D-4789-958C-9731351014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L8" i="1"/>
  <c r="N8" i="1" s="1"/>
  <c r="L9" i="1"/>
  <c r="L10" i="1"/>
  <c r="L12" i="1"/>
  <c r="L13" i="1"/>
  <c r="L14" i="1"/>
  <c r="L15" i="1"/>
  <c r="L17" i="1"/>
  <c r="L18" i="1"/>
  <c r="L19" i="1"/>
  <c r="N19" i="1" s="1"/>
  <c r="L20" i="1"/>
  <c r="N20" i="1" s="1"/>
  <c r="L21" i="1"/>
  <c r="N21" i="1" s="1"/>
  <c r="L22" i="1"/>
  <c r="N22" i="1" s="1"/>
  <c r="L23" i="1"/>
  <c r="N23" i="1" s="1"/>
  <c r="L24" i="1"/>
  <c r="L26" i="1"/>
  <c r="N26" i="1" s="1"/>
  <c r="L28" i="1"/>
  <c r="N28" i="1" s="1"/>
  <c r="L30" i="1"/>
  <c r="N30" i="1" s="1"/>
  <c r="L32" i="1"/>
  <c r="N32" i="1" s="1"/>
  <c r="L34" i="1"/>
  <c r="N34" i="1" s="1"/>
  <c r="L36" i="1"/>
  <c r="N36" i="1" s="1"/>
  <c r="L38" i="1"/>
  <c r="N38" i="1" s="1"/>
  <c r="L40" i="1"/>
  <c r="N40" i="1" s="1"/>
  <c r="L42" i="1"/>
  <c r="N42" i="1" s="1"/>
  <c r="L44" i="1"/>
  <c r="N44" i="1" s="1"/>
  <c r="L46" i="1"/>
  <c r="N46" i="1" s="1"/>
  <c r="L48" i="1"/>
  <c r="N48" i="1" s="1"/>
  <c r="L50" i="1"/>
  <c r="N50" i="1" s="1"/>
  <c r="L52" i="1"/>
  <c r="N52" i="1" s="1"/>
  <c r="L54" i="1"/>
  <c r="N54" i="1" s="1"/>
  <c r="L56" i="1"/>
  <c r="N56" i="1" s="1"/>
  <c r="L58" i="1"/>
  <c r="N58" i="1" s="1"/>
  <c r="L60" i="1"/>
  <c r="N60" i="1" s="1"/>
  <c r="L62" i="1"/>
  <c r="N62" i="1" s="1"/>
  <c r="L64" i="1"/>
  <c r="N64" i="1" s="1"/>
  <c r="L66" i="1"/>
  <c r="N66" i="1" s="1"/>
  <c r="L68" i="1"/>
  <c r="N68" i="1" s="1"/>
  <c r="L70" i="1"/>
  <c r="N70" i="1" s="1"/>
  <c r="L72" i="1"/>
  <c r="N72" i="1" s="1"/>
  <c r="L74" i="1"/>
  <c r="N74" i="1" s="1"/>
  <c r="L76" i="1"/>
  <c r="N76" i="1" s="1"/>
  <c r="L78" i="1"/>
  <c r="N78" i="1" s="1"/>
  <c r="L80" i="1"/>
  <c r="N80" i="1" s="1"/>
  <c r="L82" i="1"/>
  <c r="N82" i="1" s="1"/>
  <c r="L84" i="1"/>
  <c r="N84" i="1" s="1"/>
  <c r="L86" i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L7" i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<sst xmlns="http://schemas.openxmlformats.org/spreadsheetml/2006/main" count="182" uniqueCount="182">
  <si>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</si>
  <si>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</si>
  <si>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</si>
  <si>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</si>
  <si>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</si>
  <si>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</si>
  <si>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</si>
  <si>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</si>
  <si>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</si>
  <si>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</si>
  <si>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</si>
  <si>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</si>
  <si>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</si>
  <si>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</si>
  <si>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</si>
  <si>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</si>
  <si>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</si>
  <si>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</si>
  <si>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</si>
  <si>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</si>
  <si>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</si>
  <si>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19МР2420 Планирање у радиотерапији</t>
  </si>
  <si>
    <t>2023/5959-III</t>
  </si>
  <si>
    <t>Петровић Валентина</t>
  </si>
  <si>
    <t>2024/6232-III</t>
  </si>
  <si>
    <t>Радовић Василије</t>
  </si>
  <si>
    <t>2024/6235-III</t>
  </si>
  <si>
    <t>Векић Теодора</t>
  </si>
  <si>
    <t>2024/6240-III</t>
  </si>
  <si>
    <t>Рајић Сандра</t>
  </si>
  <si>
    <t>2024/6248-III</t>
  </si>
  <si>
    <t>Митић Симона</t>
  </si>
  <si>
    <t>2024/6249-III</t>
  </si>
  <si>
    <t>Аксић Анастасија</t>
  </si>
  <si>
    <t>2024/6255-III</t>
  </si>
  <si>
    <t>Здравковић Наталија</t>
  </si>
  <si>
    <t>2024/6259-III</t>
  </si>
  <si>
    <t>Шумарац Андријана</t>
  </si>
  <si>
    <t>2024/6260-III</t>
  </si>
  <si>
    <t>Васић Мартин</t>
  </si>
  <si>
    <t>2024/6266-III</t>
  </si>
  <si>
    <t>Стефановић Илија</t>
  </si>
  <si>
    <t>2024/6268-III</t>
  </si>
  <si>
    <t>Величковић Ања</t>
  </si>
  <si>
    <t>2024/6269-III</t>
  </si>
  <si>
    <t>Маринковић Емилија</t>
  </si>
  <si>
    <t>2024/6271-III</t>
  </si>
  <si>
    <t>Мијалковић Лана</t>
  </si>
  <si>
    <t>2024/6274-III</t>
  </si>
  <si>
    <t>Николић Анђелија</t>
  </si>
  <si>
    <t>2024/6281-III</t>
  </si>
  <si>
    <t>Марковић Сташа</t>
  </si>
  <si>
    <t>2024/6282-III</t>
  </si>
  <si>
    <t>Траиловић Немања</t>
  </si>
  <si>
    <t>2024/6286-III</t>
  </si>
  <si>
    <t>Марковић Анђела</t>
  </si>
  <si>
    <t>2024/6287-III</t>
  </si>
  <si>
    <t>Живановић Тијана</t>
  </si>
  <si>
    <t>2024/6291-III</t>
  </si>
  <si>
    <t>Живковић Лена</t>
  </si>
  <si>
    <t>2024/6295-III</t>
  </si>
  <si>
    <t>Видановић Сања</t>
  </si>
  <si>
    <t>2024/6296-III</t>
  </si>
  <si>
    <t>Јовановић Јована</t>
  </si>
  <si>
    <t>2024/6298-III</t>
  </si>
  <si>
    <t>Јордаковић Маја</t>
  </si>
  <si>
    <t>2024/6302-III</t>
  </si>
  <si>
    <t>Лазаревић Марија</t>
  </si>
  <si>
    <t>2024/6308-III</t>
  </si>
  <si>
    <t>Ђермановић Урош</t>
  </si>
  <si>
    <t>2024/6310-III</t>
  </si>
  <si>
    <t>Ђокић Марта</t>
  </si>
  <si>
    <t>2024/6314-III</t>
  </si>
  <si>
    <t>Стефановић Матеја</t>
  </si>
  <si>
    <t>2024/6320-III</t>
  </si>
  <si>
    <t>Петровић Анђела</t>
  </si>
  <si>
    <t>2024/6324-III</t>
  </si>
  <si>
    <t>Гикић Јована</t>
  </si>
  <si>
    <t>2024/6325-III</t>
  </si>
  <si>
    <t>Ђикић Кристина</t>
  </si>
  <si>
    <t>2024/6326-III</t>
  </si>
  <si>
    <t>Јанковић Јована</t>
  </si>
  <si>
    <t>2024/6329-III</t>
  </si>
  <si>
    <t>Миладиновић Јелена</t>
  </si>
  <si>
    <t>2024/6331-III</t>
  </si>
  <si>
    <t>Миленковић Миљана</t>
  </si>
  <si>
    <t>2024/6335-III</t>
  </si>
  <si>
    <t>Илиевска-Лазаревић Ивана</t>
  </si>
  <si>
    <t>2024/6336-III</t>
  </si>
  <si>
    <t>Ранчев Софиа</t>
  </si>
  <si>
    <t>2024/6340-III</t>
  </si>
  <si>
    <t>Балашевић Филип</t>
  </si>
  <si>
    <t>2024/6341-III</t>
  </si>
  <si>
    <t>Станимировић Немања</t>
  </si>
  <si>
    <t>2024/6343-III</t>
  </si>
  <si>
    <t>Гавриловић Матеја</t>
  </si>
  <si>
    <t>2024/6345-III</t>
  </si>
  <si>
    <t>Видановић Теодора</t>
  </si>
  <si>
    <t>2024/6347-III</t>
  </si>
  <si>
    <t>Филиповић Ања</t>
  </si>
  <si>
    <t>2024/6349-III</t>
  </si>
  <si>
    <t>Бркић Вељко</t>
  </si>
  <si>
    <t>2024/6350-III</t>
  </si>
  <si>
    <t>Пешић Јован</t>
  </si>
  <si>
    <t>2024/6358-III</t>
  </si>
  <si>
    <t>Петковић Лука</t>
  </si>
  <si>
    <t>2024/6360-III</t>
  </si>
  <si>
    <t>Стојковић Андреј</t>
  </si>
  <si>
    <t>2024/6364-III</t>
  </si>
  <si>
    <t>Петровић Вељко</t>
  </si>
  <si>
    <t>2024/6365-III</t>
  </si>
  <si>
    <t>Ђорђевић Сава</t>
  </si>
  <si>
    <t>2024/6366-III</t>
  </si>
  <si>
    <t>Радовановић Давид</t>
  </si>
  <si>
    <t>2024/6374-III</t>
  </si>
  <si>
    <t>Михајловић Мина</t>
  </si>
  <si>
    <t>2024/6380-III</t>
  </si>
  <si>
    <t>Ванић Анастасија</t>
  </si>
  <si>
    <t>2024/6388-III</t>
  </si>
  <si>
    <t>Стојановић Софија</t>
  </si>
  <si>
    <t>2024/6390-III</t>
  </si>
  <si>
    <t>Живковић Татјана</t>
  </si>
  <si>
    <t>2024/6391-III</t>
  </si>
  <si>
    <t>Милетић Јања</t>
  </si>
  <si>
    <t>2024/6392-III</t>
  </si>
  <si>
    <t>Обрадовић Милица</t>
  </si>
  <si>
    <t>2024/6394-III</t>
  </si>
  <si>
    <t>Тодоровић Милица</t>
  </si>
  <si>
    <t>2024/6398-III</t>
  </si>
  <si>
    <t>Стојановић Теодор</t>
  </si>
  <si>
    <t>2024/6404-III</t>
  </si>
  <si>
    <t>Симоновић Марија</t>
  </si>
  <si>
    <t>2024/6405-III</t>
  </si>
  <si>
    <t>Милојевић Никола</t>
  </si>
  <si>
    <t>2024/6407-III</t>
  </si>
  <si>
    <t>Савић Милица</t>
  </si>
  <si>
    <t>2024/6413-III</t>
  </si>
  <si>
    <t>Симић Тијана</t>
  </si>
  <si>
    <t>2024/6415-III</t>
  </si>
  <si>
    <t>Илић Катарина</t>
  </si>
  <si>
    <t>2024/6419-III</t>
  </si>
  <si>
    <t>Станковић Христина</t>
  </si>
  <si>
    <t>2024/6422-III</t>
  </si>
  <si>
    <t>Радуљевић Милица</t>
  </si>
  <si>
    <t>2024/6424-III</t>
  </si>
  <si>
    <t>Пистолић Софија</t>
  </si>
  <si>
    <t>2024/6425-III</t>
  </si>
  <si>
    <t>Димитријевић Павле</t>
  </si>
  <si>
    <t>2024/6426-III</t>
  </si>
  <si>
    <t>Стефановић Јелена</t>
  </si>
  <si>
    <t>2024/6434-III</t>
  </si>
  <si>
    <t>Џопалић Теодора</t>
  </si>
  <si>
    <t>2024/6441-III</t>
  </si>
  <si>
    <t>Тошић Наталија</t>
  </si>
  <si>
    <t>2024/6442-III</t>
  </si>
  <si>
    <t>Петровић Данијел</t>
  </si>
  <si>
    <t>2024/6444-III</t>
  </si>
  <si>
    <t>Стевић Марина</t>
  </si>
  <si>
    <t>2024/6446-III</t>
  </si>
  <si>
    <t>Миловановић Миодраг</t>
  </si>
  <si>
    <t>2024/6452-III</t>
  </si>
  <si>
    <t>Радовановић Емина</t>
  </si>
  <si>
    <t>2024/6453-III</t>
  </si>
  <si>
    <t>Аћимовић Александра</t>
  </si>
  <si>
    <t>2024/6455-III</t>
  </si>
  <si>
    <t>Маринковић Невена</t>
  </si>
  <si>
    <t>2024/6457-III</t>
  </si>
  <si>
    <t>Петровић Наталија</t>
  </si>
  <si>
    <t>2024/6460-III</t>
  </si>
  <si>
    <t>Коцић Милица</t>
  </si>
  <si>
    <t>2024/6461-III</t>
  </si>
  <si>
    <t>Јовић Наташа</t>
  </si>
  <si>
    <t>2024/6474-III</t>
  </si>
  <si>
    <t>Младеновић Николија</t>
  </si>
  <si>
    <t>2024/6476-III</t>
  </si>
  <si>
    <t>Ступар Михајло</t>
  </si>
  <si>
    <t>2024/6480-III</t>
  </si>
  <si>
    <t>Радовановић Јелена</t>
  </si>
  <si>
    <t>2024/6484-III</t>
  </si>
  <si>
    <t>Стојковић Тијана</t>
  </si>
  <si>
    <t>2024/6490-III</t>
  </si>
  <si>
    <t>Милојевић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</si>
</sst>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7" activePane="bottomLeft" state="frozen"/>
      <selection pane="bottomLeft" activeCell="K43" sqref="K43"/>
    </sheetView>
  </sheetViews>
  <sheetFormatPr defaultRowHeight="14.25" x14ac:dyDescent="0.25"/>
  <cols>
    <col min="1" max="1" width="9.140625" style="5"/>
    <col min="2" max="2" width="14.425781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v>41</v>
      </c>
      <c r="J7" s="42"/>
      <c r="K7" s="42"/>
      <c r="L7" s="54">
        <f>SUM(I7,J7,K7)</f>
        <v>41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v>50</v>
      </c>
      <c r="J8" s="39"/>
      <c r="K8" s="39"/>
      <c r="L8" s="55">
        <f t="shared" ref="L8:L71" si="0">SUM(I8,J8,K8)</f>
        <v>50</v>
      </c>
      <c r="M8" s="7"/>
      <c r="N8" s="60" t="str">
        <f t="shared" ref="N8:N71" si="1">IF(L8&gt;50.499,L8,"Није положио(ла)")</f>
        <v>Није положио(ла)</v>
      </c>
      <c r="O8" s="63">
        <f t="shared" ref="O8:O71" si="2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v>50</v>
      </c>
      <c r="J9" s="39"/>
      <c r="K9" s="39"/>
      <c r="L9" s="55">
        <f t="shared" si="0"/>
        <v>50</v>
      </c>
      <c r="M9" s="7"/>
      <c r="N9" s="60" t="str">
        <f t="shared" si="1"/>
        <v>Није положио(ла)</v>
      </c>
      <c r="O9" s="63">
        <f t="shared" si="2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v>50</v>
      </c>
      <c r="J10" s="40"/>
      <c r="K10" s="40"/>
      <c r="L10" s="55">
        <f t="shared" si="0"/>
        <v>50</v>
      </c>
      <c r="M10" s="7"/>
      <c r="N10" s="60" t="str">
        <f t="shared" si="1"/>
        <v>Није положио(ла)</v>
      </c>
      <c r="O10" s="63">
        <f t="shared" si="2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v>50</v>
      </c>
      <c r="J11" s="39"/>
      <c r="K11" s="39"/>
      <c r="L11" s="55">
        <f t="shared" si="0"/>
        <v>50</v>
      </c>
      <c r="M11" s="12"/>
      <c r="N11" s="60" t="str">
        <f t="shared" si="1"/>
        <v>Није положио(ла)</v>
      </c>
      <c r="O11" s="63">
        <f t="shared" si="2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v>50</v>
      </c>
      <c r="J12" s="39"/>
      <c r="K12" s="39"/>
      <c r="L12" s="55">
        <f t="shared" si="0"/>
        <v>50</v>
      </c>
      <c r="M12" s="7"/>
      <c r="N12" s="60" t="str">
        <f t="shared" si="1"/>
        <v>Није положио(ла)</v>
      </c>
      <c r="O12" s="63">
        <f t="shared" si="2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v>50</v>
      </c>
      <c r="J13" s="39"/>
      <c r="K13" s="39"/>
      <c r="L13" s="55">
        <f t="shared" si="0"/>
        <v>50</v>
      </c>
      <c r="M13" s="7"/>
      <c r="N13" s="60" t="str">
        <f t="shared" si="1"/>
        <v>Није положио(ла)</v>
      </c>
      <c r="O13" s="63">
        <f t="shared" si="2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/>
      <c r="E14" s="31"/>
      <c r="F14" s="32"/>
      <c r="G14" s="31"/>
      <c r="H14" s="31"/>
      <c r="I14" s="11">
        <v>50</v>
      </c>
      <c r="J14" s="39"/>
      <c r="K14" s="39"/>
      <c r="L14" s="55">
        <f t="shared" si="0"/>
        <v>50</v>
      </c>
      <c r="M14" s="7"/>
      <c r="N14" s="60" t="str">
        <f t="shared" si="1"/>
        <v>Није положио(ла)</v>
      </c>
      <c r="O14" s="63">
        <f t="shared" si="2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v>50</v>
      </c>
      <c r="J15" s="39"/>
      <c r="K15" s="39"/>
      <c r="L15" s="55">
        <f t="shared" si="0"/>
        <v>50</v>
      </c>
      <c r="M15" s="7"/>
      <c r="N15" s="60" t="str">
        <f t="shared" si="1"/>
        <v>Није положио(ла)</v>
      </c>
      <c r="O15" s="63">
        <f t="shared" si="2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v>48</v>
      </c>
      <c r="J16" s="39"/>
      <c r="K16" s="39"/>
      <c r="L16" s="55">
        <f t="shared" si="0"/>
        <v>48</v>
      </c>
      <c r="M16" s="7"/>
      <c r="N16" s="60" t="str">
        <f t="shared" si="1"/>
        <v>Није положио(ла)</v>
      </c>
      <c r="O16" s="63">
        <f t="shared" si="2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/>
      <c r="E17" s="31"/>
      <c r="F17" s="32"/>
      <c r="G17" s="31"/>
      <c r="H17" s="31"/>
      <c r="I17" s="11">
        <v>50</v>
      </c>
      <c r="J17" s="39"/>
      <c r="K17" s="39"/>
      <c r="L17" s="55">
        <f t="shared" si="0"/>
        <v>50</v>
      </c>
      <c r="M17" s="7"/>
      <c r="N17" s="60" t="str">
        <f t="shared" si="1"/>
        <v>Није положио(ла)</v>
      </c>
      <c r="O17" s="63">
        <f t="shared" si="2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/>
      <c r="E18" s="31"/>
      <c r="F18" s="32"/>
      <c r="G18" s="31"/>
      <c r="H18" s="31"/>
      <c r="I18" s="11">
        <v>50</v>
      </c>
      <c r="J18" s="39"/>
      <c r="K18" s="39"/>
      <c r="L18" s="55">
        <f t="shared" si="0"/>
        <v>50</v>
      </c>
      <c r="M18" s="7"/>
      <c r="N18" s="60" t="str">
        <f t="shared" si="1"/>
        <v>Није положио(ла)</v>
      </c>
      <c r="O18" s="63">
        <f t="shared" si="2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/>
      <c r="E19" s="31"/>
      <c r="F19" s="32"/>
      <c r="G19" s="31"/>
      <c r="H19" s="31"/>
      <c r="I19" s="11">
        <v>42</v>
      </c>
      <c r="J19" s="39"/>
      <c r="K19" s="39"/>
      <c r="L19" s="55">
        <f t="shared" si="0"/>
        <v>42</v>
      </c>
      <c r="M19" s="7"/>
      <c r="N19" s="60" t="str">
        <f t="shared" si="1"/>
        <v>Није положио(ла)</v>
      </c>
      <c r="O19" s="63">
        <f t="shared" si="2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v>50</v>
      </c>
      <c r="J20" s="39"/>
      <c r="K20" s="39"/>
      <c r="L20" s="55">
        <f t="shared" si="0"/>
        <v>50</v>
      </c>
      <c r="M20" s="7"/>
      <c r="N20" s="60" t="str">
        <f t="shared" si="1"/>
        <v>Није положио(ла)</v>
      </c>
      <c r="O20" s="63">
        <f t="shared" si="2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/>
      <c r="E21" s="31"/>
      <c r="F21" s="32"/>
      <c r="G21" s="31"/>
      <c r="H21" s="31"/>
      <c r="I21" s="11">
        <v>50</v>
      </c>
      <c r="J21" s="39"/>
      <c r="K21" s="39"/>
      <c r="L21" s="55">
        <f t="shared" si="0"/>
        <v>50</v>
      </c>
      <c r="M21" s="7"/>
      <c r="N21" s="60" t="str">
        <f t="shared" si="1"/>
        <v>Није положио(ла)</v>
      </c>
      <c r="O21" s="63">
        <f t="shared" si="2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v>50</v>
      </c>
      <c r="J22" s="39"/>
      <c r="K22" s="39"/>
      <c r="L22" s="55">
        <f t="shared" si="0"/>
        <v>50</v>
      </c>
      <c r="M22" s="7"/>
      <c r="N22" s="60" t="str">
        <f t="shared" si="1"/>
        <v>Није положио(ла)</v>
      </c>
      <c r="O22" s="63">
        <f t="shared" si="2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/>
      <c r="E23" s="31"/>
      <c r="F23" s="32"/>
      <c r="G23" s="31"/>
      <c r="H23" s="31"/>
      <c r="I23" s="11">
        <v>50</v>
      </c>
      <c r="J23" s="39"/>
      <c r="K23" s="39"/>
      <c r="L23" s="55">
        <f t="shared" si="0"/>
        <v>50</v>
      </c>
      <c r="M23" s="7"/>
      <c r="N23" s="60" t="str">
        <f t="shared" si="1"/>
        <v>Није положио(ла)</v>
      </c>
      <c r="O23" s="63">
        <f t="shared" si="2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/>
      <c r="E24" s="31"/>
      <c r="F24" s="32"/>
      <c r="G24" s="31"/>
      <c r="H24" s="31"/>
      <c r="I24" s="11">
        <v>50</v>
      </c>
      <c r="J24" s="39"/>
      <c r="K24" s="39"/>
      <c r="L24" s="55">
        <f t="shared" si="0"/>
        <v>50</v>
      </c>
      <c r="M24" s="7"/>
      <c r="N24" s="60" t="str">
        <f t="shared" si="1"/>
        <v>Није положио(ла)</v>
      </c>
      <c r="O24" s="63">
        <f t="shared" si="2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v>50</v>
      </c>
      <c r="J25" s="39"/>
      <c r="K25" s="39"/>
      <c r="L25" s="55">
        <f t="shared" si="0"/>
        <v>50</v>
      </c>
      <c r="M25" s="7"/>
      <c r="N25" s="60" t="str">
        <f t="shared" si="1"/>
        <v>Није положио(ла)</v>
      </c>
      <c r="O25" s="63">
        <f t="shared" si="2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/>
      <c r="E26" s="31"/>
      <c r="F26" s="32"/>
      <c r="G26" s="31"/>
      <c r="H26" s="31"/>
      <c r="I26" s="11">
        <v>50</v>
      </c>
      <c r="J26" s="39"/>
      <c r="K26" s="39"/>
      <c r="L26" s="55">
        <f t="shared" si="0"/>
        <v>50</v>
      </c>
      <c r="M26" s="7"/>
      <c r="N26" s="60" t="str">
        <f t="shared" si="1"/>
        <v>Није положио(ла)</v>
      </c>
      <c r="O26" s="63">
        <f t="shared" si="2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v>50</v>
      </c>
      <c r="J27" s="39"/>
      <c r="K27" s="39"/>
      <c r="L27" s="55">
        <f t="shared" si="0"/>
        <v>50</v>
      </c>
      <c r="M27" s="7"/>
      <c r="N27" s="60" t="str">
        <f t="shared" si="1"/>
        <v>Није положио(ла)</v>
      </c>
      <c r="O27" s="63">
        <f t="shared" si="2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v>40</v>
      </c>
      <c r="J28" s="39"/>
      <c r="K28" s="39"/>
      <c r="L28" s="55">
        <f t="shared" si="0"/>
        <v>40</v>
      </c>
      <c r="M28" s="7"/>
      <c r="N28" s="60" t="str">
        <f t="shared" si="1"/>
        <v>Није положио(ла)</v>
      </c>
      <c r="O28" s="63">
        <f t="shared" si="2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v>50</v>
      </c>
      <c r="J29" s="39"/>
      <c r="K29" s="39"/>
      <c r="L29" s="55">
        <f t="shared" si="0"/>
        <v>50</v>
      </c>
      <c r="M29" s="7"/>
      <c r="N29" s="60" t="str">
        <f t="shared" si="1"/>
        <v>Није положио(ла)</v>
      </c>
      <c r="O29" s="63">
        <f t="shared" si="2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/>
      <c r="E30" s="31"/>
      <c r="F30" s="32"/>
      <c r="G30" s="31"/>
      <c r="H30" s="31"/>
      <c r="I30" s="11">
        <v>50</v>
      </c>
      <c r="J30" s="39"/>
      <c r="K30" s="39"/>
      <c r="L30" s="55">
        <f t="shared" si="0"/>
        <v>50</v>
      </c>
      <c r="M30" s="7"/>
      <c r="N30" s="60" t="str">
        <f t="shared" si="1"/>
        <v>Није положио(ла)</v>
      </c>
      <c r="O30" s="63">
        <f t="shared" si="2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/>
      <c r="E31" s="31"/>
      <c r="F31" s="32"/>
      <c r="G31" s="31"/>
      <c r="H31" s="31"/>
      <c r="I31" s="11">
        <v>50</v>
      </c>
      <c r="J31" s="39"/>
      <c r="K31" s="39"/>
      <c r="L31" s="55">
        <f t="shared" si="0"/>
        <v>50</v>
      </c>
      <c r="M31" s="7"/>
      <c r="N31" s="60" t="str">
        <f t="shared" si="1"/>
        <v>Није положио(ла)</v>
      </c>
      <c r="O31" s="63">
        <f t="shared" si="2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/>
      <c r="E32" s="31"/>
      <c r="F32" s="32"/>
      <c r="G32" s="31"/>
      <c r="H32" s="31"/>
      <c r="I32" s="11">
        <v>42</v>
      </c>
      <c r="J32" s="39"/>
      <c r="K32" s="39"/>
      <c r="L32" s="55">
        <f t="shared" si="0"/>
        <v>42</v>
      </c>
      <c r="M32" s="7"/>
      <c r="N32" s="60" t="str">
        <f t="shared" si="1"/>
        <v>Није положио(ла)</v>
      </c>
      <c r="O32" s="63">
        <f t="shared" si="2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/>
      <c r="E33" s="31"/>
      <c r="F33" s="32"/>
      <c r="G33" s="31"/>
      <c r="H33" s="31"/>
      <c r="I33" s="11">
        <v>45</v>
      </c>
      <c r="J33" s="39"/>
      <c r="K33" s="39"/>
      <c r="L33" s="55">
        <f t="shared" si="0"/>
        <v>45</v>
      </c>
      <c r="M33" s="7"/>
      <c r="N33" s="60" t="str">
        <f t="shared" si="1"/>
        <v>Није положио(ла)</v>
      </c>
      <c r="O33" s="63">
        <f t="shared" si="2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v>45</v>
      </c>
      <c r="J34" s="39"/>
      <c r="K34" s="39"/>
      <c r="L34" s="55">
        <f t="shared" si="0"/>
        <v>45</v>
      </c>
      <c r="M34" s="7"/>
      <c r="N34" s="60" t="str">
        <f t="shared" si="1"/>
        <v>Није положио(ла)</v>
      </c>
      <c r="O34" s="63">
        <f t="shared" si="2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/>
      <c r="E35" s="31"/>
      <c r="F35" s="32"/>
      <c r="G35" s="31"/>
      <c r="H35" s="31"/>
      <c r="I35" s="11">
        <v>41</v>
      </c>
      <c r="J35" s="39"/>
      <c r="K35" s="39"/>
      <c r="L35" s="55">
        <f t="shared" si="0"/>
        <v>41</v>
      </c>
      <c r="M35" s="7"/>
      <c r="N35" s="60" t="str">
        <f t="shared" si="1"/>
        <v>Није положио(ла)</v>
      </c>
      <c r="O35" s="63">
        <f t="shared" si="2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/>
      <c r="E36" s="31"/>
      <c r="F36" s="32"/>
      <c r="G36" s="31"/>
      <c r="H36" s="31"/>
      <c r="I36" s="11">
        <v>45</v>
      </c>
      <c r="J36" s="39"/>
      <c r="K36" s="39"/>
      <c r="L36" s="55">
        <f t="shared" si="0"/>
        <v>45</v>
      </c>
      <c r="M36" s="7"/>
      <c r="N36" s="60" t="str">
        <f t="shared" si="1"/>
        <v>Није положио(ла)</v>
      </c>
      <c r="O36" s="63">
        <f t="shared" si="2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/>
      <c r="E37" s="31"/>
      <c r="F37" s="32"/>
      <c r="G37" s="31"/>
      <c r="H37" s="31"/>
      <c r="I37" s="11">
        <v>45</v>
      </c>
      <c r="J37" s="39"/>
      <c r="K37" s="39"/>
      <c r="L37" s="55">
        <f t="shared" si="0"/>
        <v>45</v>
      </c>
      <c r="M37" s="7"/>
      <c r="N37" s="60" t="str">
        <f t="shared" si="1"/>
        <v>Није положио(ла)</v>
      </c>
      <c r="O37" s="63">
        <f t="shared" si="2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/>
      <c r="E38" s="31"/>
      <c r="F38" s="32"/>
      <c r="G38" s="31"/>
      <c r="H38" s="31"/>
      <c r="I38" s="11">
        <v>45</v>
      </c>
      <c r="J38" s="39"/>
      <c r="K38" s="39"/>
      <c r="L38" s="55">
        <f t="shared" si="0"/>
        <v>45</v>
      </c>
      <c r="M38" s="7"/>
      <c r="N38" s="60" t="str">
        <f t="shared" si="1"/>
        <v>Није положио(ла)</v>
      </c>
      <c r="O38" s="63">
        <f t="shared" si="2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/>
      <c r="E39" s="31"/>
      <c r="F39" s="32"/>
      <c r="G39" s="31"/>
      <c r="H39" s="31"/>
      <c r="I39" s="11">
        <v>45</v>
      </c>
      <c r="J39" s="39"/>
      <c r="K39" s="39"/>
      <c r="L39" s="55">
        <f t="shared" si="0"/>
        <v>45</v>
      </c>
      <c r="M39" s="7"/>
      <c r="N39" s="60" t="str">
        <f t="shared" si="1"/>
        <v>Није положио(ла)</v>
      </c>
      <c r="O39" s="63">
        <f t="shared" si="2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/>
      <c r="E40" s="31"/>
      <c r="F40" s="32"/>
      <c r="G40" s="31"/>
      <c r="H40" s="31"/>
      <c r="I40" s="11">
        <v>50</v>
      </c>
      <c r="J40" s="39"/>
      <c r="K40" s="39"/>
      <c r="L40" s="55">
        <f t="shared" si="0"/>
        <v>50</v>
      </c>
      <c r="M40" s="7"/>
      <c r="N40" s="60" t="str">
        <f t="shared" si="1"/>
        <v>Није положио(ла)</v>
      </c>
      <c r="O40" s="63">
        <f t="shared" si="2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/>
      <c r="E41" s="31"/>
      <c r="F41" s="32"/>
      <c r="G41" s="31"/>
      <c r="H41" s="31"/>
      <c r="I41" s="11">
        <v>48</v>
      </c>
      <c r="J41" s="39"/>
      <c r="K41" s="39"/>
      <c r="L41" s="55">
        <f t="shared" si="0"/>
        <v>48</v>
      </c>
      <c r="M41" s="7"/>
      <c r="N41" s="60" t="str">
        <f t="shared" si="1"/>
        <v>Није положио(ла)</v>
      </c>
      <c r="O41" s="63">
        <f t="shared" si="2"/>
        <v>5</v>
      </c>
      <c r="P41" s="1"/>
    </row>
    <row r="42" spans="1:16" ht="15.75" thickBot="1" x14ac:dyDescent="0.3">
      <c r="A42" s="24">
        <v>36</v>
      </c>
      <c r="B42" s="67" t="s">
        <v>92</v>
      </c>
      <c r="C42" s="68" t="s">
        <v>93</v>
      </c>
      <c r="D42" s="31"/>
      <c r="E42" s="31"/>
      <c r="F42" s="32"/>
      <c r="G42" s="31"/>
      <c r="H42" s="31"/>
      <c r="I42" s="11">
        <v>50</v>
      </c>
      <c r="J42" s="39"/>
      <c r="K42" s="39"/>
      <c r="L42" s="55">
        <f t="shared" si="0"/>
        <v>50</v>
      </c>
      <c r="M42" s="7"/>
      <c r="N42" s="60" t="str">
        <f t="shared" si="1"/>
        <v>Није положио(ла)</v>
      </c>
      <c r="O42" s="63">
        <f t="shared" si="2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/>
      <c r="E43" s="31"/>
      <c r="F43" s="32"/>
      <c r="G43" s="31"/>
      <c r="H43" s="31"/>
      <c r="I43" s="11">
        <v>50</v>
      </c>
      <c r="J43" s="39"/>
      <c r="K43" s="39"/>
      <c r="L43" s="55">
        <f t="shared" si="0"/>
        <v>50</v>
      </c>
      <c r="M43" s="7"/>
      <c r="N43" s="60" t="str">
        <f t="shared" si="1"/>
        <v>Није положио(ла)</v>
      </c>
      <c r="O43" s="63">
        <f t="shared" si="2"/>
        <v>5</v>
      </c>
      <c r="P43" s="3"/>
    </row>
    <row r="44" spans="1:16" ht="15.75" thickBot="1" x14ac:dyDescent="0.3">
      <c r="A44" s="24">
        <v>38</v>
      </c>
      <c r="B44" s="67" t="s">
        <v>96</v>
      </c>
      <c r="C44" s="68" t="s">
        <v>97</v>
      </c>
      <c r="D44" s="31"/>
      <c r="E44" s="31"/>
      <c r="F44" s="32"/>
      <c r="G44" s="31"/>
      <c r="H44" s="31"/>
      <c r="I44" s="11">
        <v>50</v>
      </c>
      <c r="J44" s="39"/>
      <c r="K44" s="39"/>
      <c r="L44" s="55">
        <f t="shared" si="0"/>
        <v>50</v>
      </c>
      <c r="M44" s="7"/>
      <c r="N44" s="60" t="str">
        <f t="shared" si="1"/>
        <v>Није положио(ла)</v>
      </c>
      <c r="O44" s="63">
        <f t="shared" si="2"/>
        <v>5</v>
      </c>
      <c r="P44" s="1"/>
    </row>
    <row r="45" spans="1:16" ht="15.75" thickBot="1" x14ac:dyDescent="0.3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v>50</v>
      </c>
      <c r="J45" s="39"/>
      <c r="K45" s="39"/>
      <c r="L45" s="55">
        <f t="shared" si="0"/>
        <v>50</v>
      </c>
      <c r="M45" s="7"/>
      <c r="N45" s="60" t="str">
        <f t="shared" si="1"/>
        <v>Није положио(ла)</v>
      </c>
      <c r="O45" s="63">
        <f t="shared" si="2"/>
        <v>5</v>
      </c>
      <c r="P45" s="1"/>
    </row>
    <row r="46" spans="1:16" ht="15.75" thickBot="1" x14ac:dyDescent="0.3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v>50</v>
      </c>
      <c r="J46" s="39"/>
      <c r="K46" s="39"/>
      <c r="L46" s="55">
        <f t="shared" si="0"/>
        <v>50</v>
      </c>
      <c r="M46" s="7"/>
      <c r="N46" s="60" t="str">
        <f t="shared" si="1"/>
        <v>Није положио(ла)</v>
      </c>
      <c r="O46" s="63">
        <f t="shared" si="2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/>
      <c r="E47" s="31"/>
      <c r="F47" s="32"/>
      <c r="G47" s="31"/>
      <c r="H47" s="31"/>
      <c r="I47" s="11">
        <v>50</v>
      </c>
      <c r="J47" s="39"/>
      <c r="K47" s="39"/>
      <c r="L47" s="55">
        <f t="shared" si="0"/>
        <v>50</v>
      </c>
      <c r="M47" s="7"/>
      <c r="N47" s="60" t="str">
        <f t="shared" si="1"/>
        <v>Није положио(ла)</v>
      </c>
      <c r="O47" s="63">
        <f t="shared" si="2"/>
        <v>5</v>
      </c>
      <c r="P47" s="1"/>
    </row>
    <row r="48" spans="1:16" ht="15.75" thickBot="1" x14ac:dyDescent="0.3">
      <c r="A48" s="24">
        <v>42</v>
      </c>
      <c r="B48" s="67" t="s">
        <v>104</v>
      </c>
      <c r="C48" s="68" t="s">
        <v>105</v>
      </c>
      <c r="D48" s="31"/>
      <c r="E48" s="31"/>
      <c r="F48" s="32"/>
      <c r="G48" s="31"/>
      <c r="H48" s="31"/>
      <c r="I48" s="11">
        <v>45</v>
      </c>
      <c r="J48" s="39"/>
      <c r="K48" s="39"/>
      <c r="L48" s="55">
        <f t="shared" si="0"/>
        <v>45</v>
      </c>
      <c r="M48" s="7"/>
      <c r="N48" s="60" t="str">
        <f t="shared" si="1"/>
        <v>Није положио(ла)</v>
      </c>
      <c r="O48" s="63">
        <f t="shared" si="2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/>
      <c r="E49" s="31"/>
      <c r="F49" s="32"/>
      <c r="G49" s="31"/>
      <c r="H49" s="31"/>
      <c r="I49" s="11">
        <v>45</v>
      </c>
      <c r="J49" s="39"/>
      <c r="K49" s="39"/>
      <c r="L49" s="55">
        <f t="shared" si="0"/>
        <v>45</v>
      </c>
      <c r="M49" s="7"/>
      <c r="N49" s="60" t="str">
        <f t="shared" si="1"/>
        <v>Није положио(ла)</v>
      </c>
      <c r="O49" s="63">
        <f t="shared" si="2"/>
        <v>5</v>
      </c>
      <c r="P49" s="1"/>
    </row>
    <row r="50" spans="1:16" ht="15.75" thickBot="1" x14ac:dyDescent="0.3">
      <c r="A50" s="24">
        <v>44</v>
      </c>
      <c r="B50" s="67" t="s">
        <v>108</v>
      </c>
      <c r="C50" s="68" t="s">
        <v>109</v>
      </c>
      <c r="D50" s="31"/>
      <c r="E50" s="31"/>
      <c r="F50" s="32"/>
      <c r="G50" s="31"/>
      <c r="H50" s="31"/>
      <c r="I50" s="11">
        <v>45</v>
      </c>
      <c r="J50" s="39"/>
      <c r="K50" s="39"/>
      <c r="L50" s="55">
        <f t="shared" si="0"/>
        <v>45</v>
      </c>
      <c r="M50" s="7"/>
      <c r="N50" s="60" t="str">
        <f t="shared" si="1"/>
        <v>Није положио(ла)</v>
      </c>
      <c r="O50" s="63">
        <f t="shared" si="2"/>
        <v>5</v>
      </c>
      <c r="P50" s="1"/>
    </row>
    <row r="51" spans="1:16" ht="15.75" thickBot="1" x14ac:dyDescent="0.3">
      <c r="A51" s="24">
        <v>45</v>
      </c>
      <c r="B51" s="67" t="s">
        <v>110</v>
      </c>
      <c r="C51" s="68" t="s">
        <v>111</v>
      </c>
      <c r="D51" s="31"/>
      <c r="E51" s="31"/>
      <c r="F51" s="32"/>
      <c r="G51" s="31"/>
      <c r="H51" s="31"/>
      <c r="I51" s="11">
        <v>45</v>
      </c>
      <c r="J51" s="39"/>
      <c r="K51" s="39"/>
      <c r="L51" s="55">
        <f t="shared" si="0"/>
        <v>45</v>
      </c>
      <c r="M51" s="7"/>
      <c r="N51" s="60" t="str">
        <f t="shared" si="1"/>
        <v>Није положио(ла)</v>
      </c>
      <c r="O51" s="63">
        <f t="shared" si="2"/>
        <v>5</v>
      </c>
      <c r="P51" s="1"/>
    </row>
    <row r="52" spans="1:16" ht="15.75" thickBot="1" x14ac:dyDescent="0.3">
      <c r="A52" s="24">
        <v>46</v>
      </c>
      <c r="B52" s="67" t="s">
        <v>112</v>
      </c>
      <c r="C52" s="68" t="s">
        <v>113</v>
      </c>
      <c r="D52" s="31"/>
      <c r="E52" s="31"/>
      <c r="F52" s="32"/>
      <c r="G52" s="31"/>
      <c r="H52" s="31"/>
      <c r="I52" s="11">
        <v>43</v>
      </c>
      <c r="J52" s="39"/>
      <c r="K52" s="39"/>
      <c r="L52" s="55">
        <f t="shared" si="0"/>
        <v>43</v>
      </c>
      <c r="M52" s="7"/>
      <c r="N52" s="60" t="str">
        <f t="shared" si="1"/>
        <v>Није положио(ла)</v>
      </c>
      <c r="O52" s="63">
        <f t="shared" si="2"/>
        <v>5</v>
      </c>
      <c r="P52" s="1"/>
    </row>
    <row r="53" spans="1:16" ht="15.75" thickBot="1" x14ac:dyDescent="0.3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v>45</v>
      </c>
      <c r="J53" s="39"/>
      <c r="K53" s="39"/>
      <c r="L53" s="55">
        <f t="shared" si="0"/>
        <v>45</v>
      </c>
      <c r="M53" s="7"/>
      <c r="N53" s="60" t="str">
        <f t="shared" si="1"/>
        <v>Није положио(ла)</v>
      </c>
      <c r="O53" s="63">
        <f t="shared" si="2"/>
        <v>5</v>
      </c>
      <c r="P53" s="1"/>
    </row>
    <row r="54" spans="1:16" ht="15.75" thickBot="1" x14ac:dyDescent="0.3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v>45</v>
      </c>
      <c r="J54" s="39"/>
      <c r="K54" s="39"/>
      <c r="L54" s="55">
        <f t="shared" si="0"/>
        <v>45</v>
      </c>
      <c r="M54" s="7"/>
      <c r="N54" s="60" t="str">
        <f t="shared" si="1"/>
        <v>Није положио(ла)</v>
      </c>
      <c r="O54" s="63">
        <f t="shared" si="2"/>
        <v>5</v>
      </c>
      <c r="P54" s="1"/>
    </row>
    <row r="55" spans="1:16" ht="15.75" thickBot="1" x14ac:dyDescent="0.3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v>45</v>
      </c>
      <c r="J55" s="39"/>
      <c r="K55" s="39"/>
      <c r="L55" s="55">
        <f t="shared" si="0"/>
        <v>45</v>
      </c>
      <c r="M55" s="7"/>
      <c r="N55" s="60" t="str">
        <f t="shared" si="1"/>
        <v>Није положио(ла)</v>
      </c>
      <c r="O55" s="63">
        <f t="shared" si="2"/>
        <v>5</v>
      </c>
      <c r="P55" s="1"/>
    </row>
    <row r="56" spans="1:16" ht="15.75" thickBot="1" x14ac:dyDescent="0.3">
      <c r="A56" s="24">
        <v>50</v>
      </c>
      <c r="B56" s="67" t="s">
        <v>120</v>
      </c>
      <c r="C56" s="68" t="s">
        <v>121</v>
      </c>
      <c r="D56" s="31"/>
      <c r="E56" s="31"/>
      <c r="F56" s="32"/>
      <c r="G56" s="31"/>
      <c r="H56" s="31"/>
      <c r="I56" s="11">
        <v>45</v>
      </c>
      <c r="J56" s="39"/>
      <c r="K56" s="39"/>
      <c r="L56" s="55">
        <f t="shared" si="0"/>
        <v>45</v>
      </c>
      <c r="M56" s="7"/>
      <c r="N56" s="60" t="str">
        <f t="shared" si="1"/>
        <v>Није положио(ла)</v>
      </c>
      <c r="O56" s="63">
        <f t="shared" si="2"/>
        <v>5</v>
      </c>
      <c r="P56" s="1"/>
    </row>
    <row r="57" spans="1:16" ht="15.75" thickBot="1" x14ac:dyDescent="0.3">
      <c r="A57" s="24">
        <v>51</v>
      </c>
      <c r="B57" s="67" t="s">
        <v>122</v>
      </c>
      <c r="C57" s="68" t="s">
        <v>123</v>
      </c>
      <c r="D57" s="31"/>
      <c r="E57" s="31"/>
      <c r="F57" s="32"/>
      <c r="G57" s="31"/>
      <c r="H57" s="31"/>
      <c r="I57" s="11">
        <v>45</v>
      </c>
      <c r="J57" s="39"/>
      <c r="K57" s="39"/>
      <c r="L57" s="55">
        <f t="shared" si="0"/>
        <v>45</v>
      </c>
      <c r="M57" s="7"/>
      <c r="N57" s="60" t="str">
        <f t="shared" si="1"/>
        <v>Није положио(ла)</v>
      </c>
      <c r="O57" s="63">
        <f t="shared" si="2"/>
        <v>5</v>
      </c>
      <c r="P57" s="1"/>
    </row>
    <row r="58" spans="1:16" ht="15.75" thickBot="1" x14ac:dyDescent="0.3">
      <c r="A58" s="24">
        <v>52</v>
      </c>
      <c r="B58" s="67" t="s">
        <v>124</v>
      </c>
      <c r="C58" s="68" t="s">
        <v>125</v>
      </c>
      <c r="D58" s="31"/>
      <c r="E58" s="31"/>
      <c r="F58" s="32"/>
      <c r="G58" s="31"/>
      <c r="H58" s="31"/>
      <c r="I58" s="11">
        <v>45</v>
      </c>
      <c r="J58" s="39"/>
      <c r="K58" s="39"/>
      <c r="L58" s="55">
        <f t="shared" si="0"/>
        <v>45</v>
      </c>
      <c r="M58" s="7"/>
      <c r="N58" s="60" t="str">
        <f t="shared" si="1"/>
        <v>Није положио(ла)</v>
      </c>
      <c r="O58" s="63">
        <f t="shared" si="2"/>
        <v>5</v>
      </c>
      <c r="P58" s="1"/>
    </row>
    <row r="59" spans="1:16" ht="15.75" thickBot="1" x14ac:dyDescent="0.3">
      <c r="A59" s="24">
        <v>53</v>
      </c>
      <c r="B59" s="67" t="s">
        <v>126</v>
      </c>
      <c r="C59" s="68" t="s">
        <v>127</v>
      </c>
      <c r="D59" s="31"/>
      <c r="E59" s="31"/>
      <c r="F59" s="32"/>
      <c r="G59" s="31"/>
      <c r="H59" s="31"/>
      <c r="I59" s="11">
        <v>45</v>
      </c>
      <c r="J59" s="39"/>
      <c r="K59" s="39"/>
      <c r="L59" s="55">
        <f t="shared" si="0"/>
        <v>45</v>
      </c>
      <c r="M59" s="7"/>
      <c r="N59" s="60" t="str">
        <f t="shared" si="1"/>
        <v>Није положио(ла)</v>
      </c>
      <c r="O59" s="63">
        <f t="shared" si="2"/>
        <v>5</v>
      </c>
      <c r="P59" s="1"/>
    </row>
    <row r="60" spans="1:16" ht="15.75" thickBot="1" x14ac:dyDescent="0.3">
      <c r="A60" s="24">
        <v>54</v>
      </c>
      <c r="B60" s="67" t="s">
        <v>128</v>
      </c>
      <c r="C60" s="68" t="s">
        <v>129</v>
      </c>
      <c r="D60" s="31"/>
      <c r="E60" s="31"/>
      <c r="F60" s="32"/>
      <c r="G60" s="31"/>
      <c r="H60" s="31"/>
      <c r="I60" s="11">
        <v>45</v>
      </c>
      <c r="J60" s="39"/>
      <c r="K60" s="39"/>
      <c r="L60" s="55">
        <f t="shared" si="0"/>
        <v>45</v>
      </c>
      <c r="M60" s="7"/>
      <c r="N60" s="60" t="str">
        <f t="shared" si="1"/>
        <v>Није положио(ла)</v>
      </c>
      <c r="O60" s="63">
        <f t="shared" si="2"/>
        <v>5</v>
      </c>
      <c r="P60" s="1"/>
    </row>
    <row r="61" spans="1:16" ht="15.75" thickBot="1" x14ac:dyDescent="0.3">
      <c r="A61" s="24">
        <v>55</v>
      </c>
      <c r="B61" s="67" t="s">
        <v>130</v>
      </c>
      <c r="C61" s="68" t="s">
        <v>131</v>
      </c>
      <c r="D61" s="31"/>
      <c r="E61" s="31"/>
      <c r="F61" s="32"/>
      <c r="G61" s="31"/>
      <c r="H61" s="31"/>
      <c r="I61" s="11">
        <v>45</v>
      </c>
      <c r="J61" s="39"/>
      <c r="K61" s="39"/>
      <c r="L61" s="55">
        <f t="shared" si="0"/>
        <v>45</v>
      </c>
      <c r="M61" s="7"/>
      <c r="N61" s="60" t="str">
        <f t="shared" si="1"/>
        <v>Није положио(ла)</v>
      </c>
      <c r="O61" s="63">
        <f t="shared" si="2"/>
        <v>5</v>
      </c>
      <c r="P61" s="1"/>
    </row>
    <row r="62" spans="1:16" ht="15.75" thickBot="1" x14ac:dyDescent="0.3">
      <c r="A62" s="24">
        <v>56</v>
      </c>
      <c r="B62" s="67" t="s">
        <v>132</v>
      </c>
      <c r="C62" s="68" t="s">
        <v>133</v>
      </c>
      <c r="D62" s="31"/>
      <c r="E62" s="31"/>
      <c r="F62" s="32"/>
      <c r="G62" s="31"/>
      <c r="H62" s="31"/>
      <c r="I62" s="11">
        <v>45</v>
      </c>
      <c r="J62" s="39"/>
      <c r="K62" s="39"/>
      <c r="L62" s="55">
        <f t="shared" si="0"/>
        <v>45</v>
      </c>
      <c r="M62" s="7"/>
      <c r="N62" s="60" t="str">
        <f t="shared" si="1"/>
        <v>Није положио(ла)</v>
      </c>
      <c r="O62" s="63">
        <f t="shared" si="2"/>
        <v>5</v>
      </c>
      <c r="P62" s="1"/>
    </row>
    <row r="63" spans="1:16" ht="15.75" thickBot="1" x14ac:dyDescent="0.3">
      <c r="A63" s="24">
        <v>57</v>
      </c>
      <c r="B63" s="67" t="s">
        <v>134</v>
      </c>
      <c r="C63" s="68" t="s">
        <v>135</v>
      </c>
      <c r="D63" s="31"/>
      <c r="E63" s="31"/>
      <c r="F63" s="32"/>
      <c r="G63" s="31"/>
      <c r="H63" s="31"/>
      <c r="I63" s="11">
        <v>45</v>
      </c>
      <c r="J63" s="39"/>
      <c r="K63" s="39"/>
      <c r="L63" s="55">
        <f t="shared" si="0"/>
        <v>45</v>
      </c>
      <c r="M63" s="7"/>
      <c r="N63" s="60" t="str">
        <f t="shared" si="1"/>
        <v>Није положио(ла)</v>
      </c>
      <c r="O63" s="63">
        <f t="shared" si="2"/>
        <v>5</v>
      </c>
      <c r="P63" s="1"/>
    </row>
    <row r="64" spans="1:16" ht="15.75" thickBot="1" x14ac:dyDescent="0.3">
      <c r="A64" s="24">
        <v>58</v>
      </c>
      <c r="B64" s="67" t="s">
        <v>136</v>
      </c>
      <c r="C64" s="68" t="s">
        <v>137</v>
      </c>
      <c r="D64" s="31"/>
      <c r="E64" s="31"/>
      <c r="F64" s="32"/>
      <c r="G64" s="31"/>
      <c r="H64" s="31"/>
      <c r="I64" s="11">
        <v>50</v>
      </c>
      <c r="J64" s="39"/>
      <c r="K64" s="39"/>
      <c r="L64" s="55">
        <f t="shared" si="0"/>
        <v>50</v>
      </c>
      <c r="M64" s="7"/>
      <c r="N64" s="60" t="str">
        <f t="shared" si="1"/>
        <v>Није положио(ла)</v>
      </c>
      <c r="O64" s="63">
        <f t="shared" si="2"/>
        <v>5</v>
      </c>
      <c r="P64" s="1"/>
    </row>
    <row r="65" spans="1:16" ht="15.75" thickBot="1" x14ac:dyDescent="0.3">
      <c r="A65" s="24">
        <v>59</v>
      </c>
      <c r="B65" s="67" t="s">
        <v>138</v>
      </c>
      <c r="C65" s="68" t="s">
        <v>139</v>
      </c>
      <c r="D65" s="31"/>
      <c r="E65" s="31"/>
      <c r="F65" s="32"/>
      <c r="G65" s="31"/>
      <c r="H65" s="31"/>
      <c r="I65" s="11">
        <v>50</v>
      </c>
      <c r="J65" s="39"/>
      <c r="K65" s="39"/>
      <c r="L65" s="55">
        <f t="shared" si="0"/>
        <v>50</v>
      </c>
      <c r="M65" s="7"/>
      <c r="N65" s="60" t="str">
        <f t="shared" si="1"/>
        <v>Није положио(ла)</v>
      </c>
      <c r="O65" s="63">
        <f t="shared" si="2"/>
        <v>5</v>
      </c>
      <c r="P65" s="1"/>
    </row>
    <row r="66" spans="1:16" ht="15.75" thickBot="1" x14ac:dyDescent="0.3">
      <c r="A66" s="24">
        <v>60</v>
      </c>
      <c r="B66" s="67" t="s">
        <v>140</v>
      </c>
      <c r="C66" s="68" t="s">
        <v>141</v>
      </c>
      <c r="D66" s="31"/>
      <c r="E66" s="31"/>
      <c r="F66" s="32"/>
      <c r="G66" s="31"/>
      <c r="H66" s="31"/>
      <c r="I66" s="11">
        <v>50</v>
      </c>
      <c r="J66" s="39"/>
      <c r="K66" s="39"/>
      <c r="L66" s="55">
        <f t="shared" si="0"/>
        <v>50</v>
      </c>
      <c r="M66" s="7"/>
      <c r="N66" s="60" t="str">
        <f t="shared" si="1"/>
        <v>Није положио(ла)</v>
      </c>
      <c r="O66" s="63">
        <f t="shared" si="2"/>
        <v>5</v>
      </c>
      <c r="P66" s="1"/>
    </row>
    <row r="67" spans="1:16" ht="15.75" thickBot="1" x14ac:dyDescent="0.3">
      <c r="A67" s="24">
        <v>61</v>
      </c>
      <c r="B67" s="67" t="s">
        <v>142</v>
      </c>
      <c r="C67" s="68" t="s">
        <v>143</v>
      </c>
      <c r="D67" s="31"/>
      <c r="E67" s="31"/>
      <c r="F67" s="32"/>
      <c r="G67" s="31"/>
      <c r="H67" s="31"/>
      <c r="I67" s="11">
        <v>46</v>
      </c>
      <c r="J67" s="39"/>
      <c r="K67" s="39"/>
      <c r="L67" s="55">
        <f t="shared" si="0"/>
        <v>46</v>
      </c>
      <c r="M67" s="7"/>
      <c r="N67" s="60" t="str">
        <f t="shared" si="1"/>
        <v>Није положио(ла)</v>
      </c>
      <c r="O67" s="63">
        <f t="shared" si="2"/>
        <v>5</v>
      </c>
      <c r="P67" s="1"/>
    </row>
    <row r="68" spans="1:16" ht="15.75" thickBot="1" x14ac:dyDescent="0.3">
      <c r="A68" s="24">
        <v>62</v>
      </c>
      <c r="B68" s="67" t="s">
        <v>144</v>
      </c>
      <c r="C68" s="68" t="s">
        <v>145</v>
      </c>
      <c r="D68" s="31"/>
      <c r="E68" s="31"/>
      <c r="F68" s="32"/>
      <c r="G68" s="31"/>
      <c r="H68" s="31"/>
      <c r="I68" s="11">
        <v>50</v>
      </c>
      <c r="J68" s="39"/>
      <c r="K68" s="39"/>
      <c r="L68" s="55">
        <f t="shared" si="0"/>
        <v>50</v>
      </c>
      <c r="M68" s="7"/>
      <c r="N68" s="60" t="str">
        <f t="shared" si="1"/>
        <v>Није положио(ла)</v>
      </c>
      <c r="O68" s="63">
        <f t="shared" si="2"/>
        <v>5</v>
      </c>
      <c r="P68" s="1"/>
    </row>
    <row r="69" spans="1:16" ht="15.75" thickBot="1" x14ac:dyDescent="0.3">
      <c r="A69" s="24">
        <v>63</v>
      </c>
      <c r="B69" s="67" t="s">
        <v>146</v>
      </c>
      <c r="C69" s="68" t="s">
        <v>147</v>
      </c>
      <c r="D69" s="31"/>
      <c r="E69" s="31"/>
      <c r="F69" s="32"/>
      <c r="G69" s="31"/>
      <c r="H69" s="31"/>
      <c r="I69" s="11">
        <v>48</v>
      </c>
      <c r="J69" s="39"/>
      <c r="K69" s="39"/>
      <c r="L69" s="55">
        <f t="shared" si="0"/>
        <v>48</v>
      </c>
      <c r="M69" s="7"/>
      <c r="N69" s="60" t="str">
        <f t="shared" si="1"/>
        <v>Није положио(ла)</v>
      </c>
      <c r="O69" s="63">
        <f t="shared" si="2"/>
        <v>5</v>
      </c>
      <c r="P69" s="1"/>
    </row>
    <row r="70" spans="1:16" ht="15.75" thickBot="1" x14ac:dyDescent="0.3">
      <c r="A70" s="24">
        <v>64</v>
      </c>
      <c r="B70" s="67" t="s">
        <v>148</v>
      </c>
      <c r="C70" s="68" t="s">
        <v>149</v>
      </c>
      <c r="D70" s="31"/>
      <c r="E70" s="31"/>
      <c r="F70" s="32"/>
      <c r="G70" s="31"/>
      <c r="H70" s="31"/>
      <c r="I70" s="11">
        <v>50</v>
      </c>
      <c r="J70" s="39"/>
      <c r="K70" s="39"/>
      <c r="L70" s="55">
        <f t="shared" si="0"/>
        <v>50</v>
      </c>
      <c r="M70" s="7"/>
      <c r="N70" s="60" t="str">
        <f t="shared" si="1"/>
        <v>Није положио(ла)</v>
      </c>
      <c r="O70" s="63">
        <f t="shared" si="2"/>
        <v>5</v>
      </c>
      <c r="P70" s="1"/>
    </row>
    <row r="71" spans="1:16" ht="15.75" thickBot="1" x14ac:dyDescent="0.3">
      <c r="A71" s="24">
        <v>65</v>
      </c>
      <c r="B71" s="67" t="s">
        <v>150</v>
      </c>
      <c r="C71" s="68" t="s">
        <v>151</v>
      </c>
      <c r="D71" s="31"/>
      <c r="E71" s="31"/>
      <c r="F71" s="32"/>
      <c r="G71" s="31"/>
      <c r="H71" s="31"/>
      <c r="I71" s="11">
        <v>50</v>
      </c>
      <c r="J71" s="39"/>
      <c r="K71" s="39"/>
      <c r="L71" s="55">
        <f t="shared" si="0"/>
        <v>50</v>
      </c>
      <c r="M71" s="7"/>
      <c r="N71" s="60" t="str">
        <f t="shared" si="1"/>
        <v>Није положио(ла)</v>
      </c>
      <c r="O71" s="63">
        <f t="shared" si="2"/>
        <v>5</v>
      </c>
      <c r="P71" s="1"/>
    </row>
    <row r="72" spans="1:16" ht="15.75" thickBot="1" x14ac:dyDescent="0.3">
      <c r="A72" s="24">
        <v>66</v>
      </c>
      <c r="B72" s="67" t="s">
        <v>152</v>
      </c>
      <c r="C72" s="68" t="s">
        <v>153</v>
      </c>
      <c r="D72" s="31"/>
      <c r="E72" s="31"/>
      <c r="F72" s="32"/>
      <c r="G72" s="31"/>
      <c r="H72" s="31"/>
      <c r="I72" s="11">
        <v>33</v>
      </c>
      <c r="J72" s="39"/>
      <c r="K72" s="39"/>
      <c r="L72" s="55">
        <f t="shared" ref="L72:L135" si="3">SUM(I72,J72,K72)</f>
        <v>33</v>
      </c>
      <c r="M72" s="7"/>
      <c r="N72" s="60" t="str">
        <f t="shared" ref="N72:N135" si="4">IF(L72&gt;50.499,L72,"Није положио(ла)")</f>
        <v>Није положио(ла)</v>
      </c>
      <c r="O72" s="63">
        <f t="shared" ref="O72:O135" si="5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 t="s">
        <v>154</v>
      </c>
      <c r="C73" s="68" t="s">
        <v>155</v>
      </c>
      <c r="D73" s="31"/>
      <c r="E73" s="31"/>
      <c r="F73" s="32"/>
      <c r="G73" s="31"/>
      <c r="H73" s="31"/>
      <c r="I73" s="11">
        <v>45</v>
      </c>
      <c r="J73" s="39"/>
      <c r="K73" s="39"/>
      <c r="L73" s="55">
        <f t="shared" si="3"/>
        <v>45</v>
      </c>
      <c r="M73" s="7"/>
      <c r="N73" s="60" t="str">
        <f t="shared" si="4"/>
        <v>Није положио(ла)</v>
      </c>
      <c r="O73" s="63">
        <f t="shared" si="5"/>
        <v>5</v>
      </c>
      <c r="P73" s="1"/>
    </row>
    <row r="74" spans="1:16" ht="15.75" thickBot="1" x14ac:dyDescent="0.3">
      <c r="A74" s="24">
        <v>68</v>
      </c>
      <c r="B74" s="67" t="s">
        <v>156</v>
      </c>
      <c r="C74" s="68" t="s">
        <v>157</v>
      </c>
      <c r="D74" s="31"/>
      <c r="E74" s="31"/>
      <c r="F74" s="32"/>
      <c r="G74" s="31"/>
      <c r="H74" s="31"/>
      <c r="I74" s="11">
        <v>45</v>
      </c>
      <c r="J74" s="39"/>
      <c r="K74" s="39"/>
      <c r="L74" s="55">
        <f t="shared" si="3"/>
        <v>45</v>
      </c>
      <c r="M74" s="7"/>
      <c r="N74" s="60" t="str">
        <f t="shared" si="4"/>
        <v>Није положио(ла)</v>
      </c>
      <c r="O74" s="63">
        <f t="shared" si="5"/>
        <v>5</v>
      </c>
      <c r="P74" s="1"/>
    </row>
    <row r="75" spans="1:16" ht="15.75" thickBot="1" x14ac:dyDescent="0.3">
      <c r="A75" s="24">
        <v>69</v>
      </c>
      <c r="B75" s="67" t="s">
        <v>158</v>
      </c>
      <c r="C75" s="68" t="s">
        <v>159</v>
      </c>
      <c r="D75" s="31"/>
      <c r="E75" s="31"/>
      <c r="F75" s="32"/>
      <c r="G75" s="31"/>
      <c r="H75" s="31"/>
      <c r="I75" s="11">
        <v>42</v>
      </c>
      <c r="J75" s="39"/>
      <c r="K75" s="39"/>
      <c r="L75" s="55">
        <f t="shared" si="3"/>
        <v>42</v>
      </c>
      <c r="M75" s="7"/>
      <c r="N75" s="60" t="str">
        <f t="shared" si="4"/>
        <v>Није положио(ла)</v>
      </c>
      <c r="O75" s="63">
        <f t="shared" si="5"/>
        <v>5</v>
      </c>
      <c r="P75" s="1"/>
    </row>
    <row r="76" spans="1:16" ht="15.75" thickBot="1" x14ac:dyDescent="0.3">
      <c r="A76" s="24">
        <v>70</v>
      </c>
      <c r="B76" s="67" t="s">
        <v>160</v>
      </c>
      <c r="C76" s="68" t="s">
        <v>161</v>
      </c>
      <c r="D76" s="31"/>
      <c r="E76" s="31"/>
      <c r="F76" s="32"/>
      <c r="G76" s="31"/>
      <c r="H76" s="31"/>
      <c r="I76" s="11">
        <v>41</v>
      </c>
      <c r="J76" s="39"/>
      <c r="K76" s="39"/>
      <c r="L76" s="55">
        <f t="shared" si="3"/>
        <v>41</v>
      </c>
      <c r="M76" s="7"/>
      <c r="N76" s="60" t="str">
        <f t="shared" si="4"/>
        <v>Није положио(ла)</v>
      </c>
      <c r="O76" s="63">
        <f t="shared" si="5"/>
        <v>5</v>
      </c>
      <c r="P76" s="1"/>
    </row>
    <row r="77" spans="1:16" ht="15.75" thickBot="1" x14ac:dyDescent="0.3">
      <c r="A77" s="24">
        <v>71</v>
      </c>
      <c r="B77" s="67" t="s">
        <v>162</v>
      </c>
      <c r="C77" s="68" t="s">
        <v>163</v>
      </c>
      <c r="D77" s="31"/>
      <c r="E77" s="31"/>
      <c r="F77" s="32"/>
      <c r="G77" s="31"/>
      <c r="H77" s="31"/>
      <c r="I77" s="11">
        <v>45</v>
      </c>
      <c r="J77" s="39"/>
      <c r="K77" s="39"/>
      <c r="L77" s="55">
        <f t="shared" si="3"/>
        <v>45</v>
      </c>
      <c r="M77" s="7"/>
      <c r="N77" s="60" t="str">
        <f t="shared" si="4"/>
        <v>Није положио(ла)</v>
      </c>
      <c r="O77" s="63">
        <f t="shared" si="5"/>
        <v>5</v>
      </c>
      <c r="P77" s="1"/>
    </row>
    <row r="78" spans="1:16" ht="15.75" thickBot="1" x14ac:dyDescent="0.3">
      <c r="A78" s="24">
        <v>72</v>
      </c>
      <c r="B78" s="67" t="s">
        <v>164</v>
      </c>
      <c r="C78" s="68" t="s">
        <v>165</v>
      </c>
      <c r="D78" s="31"/>
      <c r="E78" s="31"/>
      <c r="F78" s="32"/>
      <c r="G78" s="31"/>
      <c r="H78" s="31"/>
      <c r="I78" s="11">
        <v>45</v>
      </c>
      <c r="J78" s="39"/>
      <c r="K78" s="39"/>
      <c r="L78" s="55">
        <f t="shared" si="3"/>
        <v>45</v>
      </c>
      <c r="M78" s="7"/>
      <c r="N78" s="60" t="str">
        <f t="shared" si="4"/>
        <v>Није положио(ла)</v>
      </c>
      <c r="O78" s="63">
        <f t="shared" si="5"/>
        <v>5</v>
      </c>
      <c r="P78" s="1"/>
    </row>
    <row r="79" spans="1:16" ht="15.75" thickBot="1" x14ac:dyDescent="0.3">
      <c r="A79" s="24">
        <v>73</v>
      </c>
      <c r="B79" s="67" t="s">
        <v>166</v>
      </c>
      <c r="C79" s="68" t="s">
        <v>167</v>
      </c>
      <c r="D79" s="31"/>
      <c r="E79" s="31"/>
      <c r="F79" s="32"/>
      <c r="G79" s="31"/>
      <c r="H79" s="31"/>
      <c r="I79" s="11">
        <v>45</v>
      </c>
      <c r="J79" s="39"/>
      <c r="K79" s="39"/>
      <c r="L79" s="55">
        <f t="shared" si="3"/>
        <v>45</v>
      </c>
      <c r="M79" s="7"/>
      <c r="N79" s="60" t="str">
        <f t="shared" si="4"/>
        <v>Није положио(ла)</v>
      </c>
      <c r="O79" s="63">
        <f t="shared" si="5"/>
        <v>5</v>
      </c>
      <c r="P79" s="1"/>
    </row>
    <row r="80" spans="1:16" ht="15.75" thickBot="1" x14ac:dyDescent="0.3">
      <c r="A80" s="24">
        <v>74</v>
      </c>
      <c r="B80" s="67" t="s">
        <v>168</v>
      </c>
      <c r="C80" s="68" t="s">
        <v>169</v>
      </c>
      <c r="D80" s="31"/>
      <c r="E80" s="31"/>
      <c r="F80" s="32"/>
      <c r="G80" s="31"/>
      <c r="H80" s="31"/>
      <c r="I80" s="11">
        <v>45</v>
      </c>
      <c r="J80" s="39"/>
      <c r="K80" s="39"/>
      <c r="L80" s="55">
        <f t="shared" si="3"/>
        <v>45</v>
      </c>
      <c r="M80" s="7"/>
      <c r="N80" s="60" t="str">
        <f t="shared" si="4"/>
        <v>Није положио(ла)</v>
      </c>
      <c r="O80" s="63">
        <f t="shared" si="5"/>
        <v>5</v>
      </c>
      <c r="P80" s="1"/>
    </row>
    <row r="81" spans="1:16" ht="15.75" thickBot="1" x14ac:dyDescent="0.3">
      <c r="A81" s="24">
        <v>75</v>
      </c>
      <c r="B81" s="67" t="s">
        <v>170</v>
      </c>
      <c r="C81" s="68" t="s">
        <v>171</v>
      </c>
      <c r="D81" s="31"/>
      <c r="E81" s="31"/>
      <c r="F81" s="32"/>
      <c r="G81" s="31"/>
      <c r="H81" s="31"/>
      <c r="I81" s="11">
        <v>45</v>
      </c>
      <c r="J81" s="39"/>
      <c r="K81" s="39"/>
      <c r="L81" s="55">
        <f t="shared" si="3"/>
        <v>45</v>
      </c>
      <c r="M81" s="7"/>
      <c r="N81" s="60" t="str">
        <f t="shared" si="4"/>
        <v>Није положио(ла)</v>
      </c>
      <c r="O81" s="63">
        <f t="shared" si="5"/>
        <v>5</v>
      </c>
      <c r="P81" s="1"/>
    </row>
    <row r="82" spans="1:16" ht="15.75" thickBot="1" x14ac:dyDescent="0.3">
      <c r="A82" s="24">
        <v>76</v>
      </c>
      <c r="B82" s="67" t="s">
        <v>172</v>
      </c>
      <c r="C82" s="68" t="s">
        <v>173</v>
      </c>
      <c r="D82" s="31"/>
      <c r="E82" s="31"/>
      <c r="F82" s="32"/>
      <c r="G82" s="31"/>
      <c r="H82" s="31"/>
      <c r="I82" s="11">
        <v>41</v>
      </c>
      <c r="J82" s="39"/>
      <c r="K82" s="39"/>
      <c r="L82" s="55">
        <f t="shared" si="3"/>
        <v>41</v>
      </c>
      <c r="M82" s="7"/>
      <c r="N82" s="60" t="str">
        <f t="shared" si="4"/>
        <v>Није положио(ла)</v>
      </c>
      <c r="O82" s="63">
        <f t="shared" si="5"/>
        <v>5</v>
      </c>
      <c r="P82" s="1"/>
    </row>
    <row r="83" spans="1:16" ht="15.75" thickBot="1" x14ac:dyDescent="0.3">
      <c r="A83" s="24">
        <v>77</v>
      </c>
      <c r="B83" s="67" t="s">
        <v>174</v>
      </c>
      <c r="C83" s="68" t="s">
        <v>175</v>
      </c>
      <c r="D83" s="31"/>
      <c r="E83" s="31"/>
      <c r="F83" s="32"/>
      <c r="G83" s="31"/>
      <c r="H83" s="31"/>
      <c r="I83" s="11">
        <v>45</v>
      </c>
      <c r="J83" s="39"/>
      <c r="K83" s="39"/>
      <c r="L83" s="55">
        <f t="shared" si="3"/>
        <v>45</v>
      </c>
      <c r="M83" s="7"/>
      <c r="N83" s="60" t="str">
        <f t="shared" si="4"/>
        <v>Није положио(ла)</v>
      </c>
      <c r="O83" s="63">
        <f t="shared" si="5"/>
        <v>5</v>
      </c>
      <c r="P83" s="1"/>
    </row>
    <row r="84" spans="1:16" ht="15.75" thickBot="1" x14ac:dyDescent="0.3">
      <c r="A84" s="24">
        <v>78</v>
      </c>
      <c r="B84" s="67" t="s">
        <v>176</v>
      </c>
      <c r="C84" s="68" t="s">
        <v>177</v>
      </c>
      <c r="D84" s="31"/>
      <c r="E84" s="31"/>
      <c r="F84" s="32"/>
      <c r="G84" s="31"/>
      <c r="H84" s="31"/>
      <c r="I84" s="11">
        <v>45</v>
      </c>
      <c r="J84" s="39"/>
      <c r="K84" s="39"/>
      <c r="L84" s="55">
        <f t="shared" si="3"/>
        <v>45</v>
      </c>
      <c r="M84" s="7"/>
      <c r="N84" s="60" t="str">
        <f t="shared" si="4"/>
        <v>Није положио(ла)</v>
      </c>
      <c r="O84" s="63">
        <f t="shared" si="5"/>
        <v>5</v>
      </c>
      <c r="P84" s="1"/>
    </row>
    <row r="85" spans="1:16" ht="15.75" thickBot="1" x14ac:dyDescent="0.3">
      <c r="A85" s="24">
        <v>79</v>
      </c>
      <c r="B85" s="67" t="s">
        <v>178</v>
      </c>
      <c r="C85" s="68" t="s">
        <v>179</v>
      </c>
      <c r="D85" s="31"/>
      <c r="E85" s="31"/>
      <c r="F85" s="32"/>
      <c r="G85" s="31"/>
      <c r="H85" s="31"/>
      <c r="I85" s="11">
        <v>45</v>
      </c>
      <c r="J85" s="39"/>
      <c r="K85" s="39"/>
      <c r="L85" s="55">
        <f t="shared" si="3"/>
        <v>45</v>
      </c>
      <c r="M85" s="7"/>
      <c r="N85" s="60" t="str">
        <f t="shared" si="4"/>
        <v>Није положио(ла)</v>
      </c>
      <c r="O85" s="63">
        <f t="shared" si="5"/>
        <v>5</v>
      </c>
      <c r="P85" s="1"/>
    </row>
    <row r="86" spans="1:16" ht="15.75" thickBot="1" x14ac:dyDescent="0.3">
      <c r="A86" s="24">
        <v>80</v>
      </c>
      <c r="B86" s="67" t="s">
        <v>180</v>
      </c>
      <c r="C86" s="68" t="s">
        <v>181</v>
      </c>
      <c r="D86" s="31"/>
      <c r="E86" s="31"/>
      <c r="F86" s="32"/>
      <c r="G86" s="31"/>
      <c r="H86" s="31"/>
      <c r="I86" s="11">
        <v>43</v>
      </c>
      <c r="J86" s="39"/>
      <c r="K86" s="39"/>
      <c r="L86" s="55">
        <f t="shared" si="3"/>
        <v>43</v>
      </c>
      <c r="M86" s="7"/>
      <c r="N86" s="60" t="str">
        <f t="shared" si="4"/>
        <v>Није положио(ла)</v>
      </c>
      <c r="O86" s="63">
        <f t="shared" si="5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ref="I72:I135" si="6">SUM(D87:H87)</f>
        <v>0</v>
      </c>
      <c r="J87" s="39"/>
      <c r="K87" s="39"/>
      <c r="L87" s="55">
        <f t="shared" si="3"/>
        <v>0</v>
      </c>
      <c r="M87" s="7"/>
      <c r="N87" s="60" t="str">
        <f t="shared" si="4"/>
        <v>Није положио(ла)</v>
      </c>
      <c r="O87" s="63">
        <f t="shared" si="5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6"/>
        <v>0</v>
      </c>
      <c r="J88" s="39"/>
      <c r="K88" s="39"/>
      <c r="L88" s="55">
        <f t="shared" si="3"/>
        <v>0</v>
      </c>
      <c r="M88" s="7"/>
      <c r="N88" s="60" t="str">
        <f t="shared" si="4"/>
        <v>Није положио(ла)</v>
      </c>
      <c r="O88" s="63">
        <f t="shared" si="5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6"/>
        <v>0</v>
      </c>
      <c r="J89" s="39"/>
      <c r="K89" s="39"/>
      <c r="L89" s="55">
        <f t="shared" si="3"/>
        <v>0</v>
      </c>
      <c r="M89" s="7"/>
      <c r="N89" s="60" t="str">
        <f t="shared" si="4"/>
        <v>Није положио(ла)</v>
      </c>
      <c r="O89" s="63">
        <f t="shared" si="5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6"/>
        <v>0</v>
      </c>
      <c r="J90" s="39"/>
      <c r="K90" s="39"/>
      <c r="L90" s="55">
        <f t="shared" si="3"/>
        <v>0</v>
      </c>
      <c r="M90" s="7"/>
      <c r="N90" s="60" t="str">
        <f t="shared" si="4"/>
        <v>Није положио(ла)</v>
      </c>
      <c r="O90" s="63">
        <f t="shared" si="5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6"/>
        <v>0</v>
      </c>
      <c r="J91" s="39"/>
      <c r="K91" s="39"/>
      <c r="L91" s="55">
        <f t="shared" si="3"/>
        <v>0</v>
      </c>
      <c r="M91" s="7"/>
      <c r="N91" s="60" t="str">
        <f t="shared" si="4"/>
        <v>Није положио(ла)</v>
      </c>
      <c r="O91" s="63">
        <f t="shared" si="5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6"/>
        <v>0</v>
      </c>
      <c r="J92" s="39"/>
      <c r="K92" s="39"/>
      <c r="L92" s="55">
        <f t="shared" si="3"/>
        <v>0</v>
      </c>
      <c r="M92" s="7"/>
      <c r="N92" s="60" t="str">
        <f t="shared" si="4"/>
        <v>Није положио(ла)</v>
      </c>
      <c r="O92" s="63">
        <f t="shared" si="5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6"/>
        <v>0</v>
      </c>
      <c r="J93" s="39"/>
      <c r="K93" s="39"/>
      <c r="L93" s="55">
        <f t="shared" si="3"/>
        <v>0</v>
      </c>
      <c r="M93" s="7"/>
      <c r="N93" s="60" t="str">
        <f t="shared" si="4"/>
        <v>Није положио(ла)</v>
      </c>
      <c r="O93" s="63">
        <f t="shared" si="5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6"/>
        <v>0</v>
      </c>
      <c r="J94" s="39"/>
      <c r="K94" s="39"/>
      <c r="L94" s="55">
        <f t="shared" si="3"/>
        <v>0</v>
      </c>
      <c r="M94" s="7"/>
      <c r="N94" s="60" t="str">
        <f t="shared" si="4"/>
        <v>Није положио(ла)</v>
      </c>
      <c r="O94" s="63">
        <f t="shared" si="5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6"/>
        <v>0</v>
      </c>
      <c r="J95" s="39"/>
      <c r="K95" s="39"/>
      <c r="L95" s="55">
        <f t="shared" si="3"/>
        <v>0</v>
      </c>
      <c r="M95" s="7"/>
      <c r="N95" s="60" t="str">
        <f t="shared" si="4"/>
        <v>Није положио(ла)</v>
      </c>
      <c r="O95" s="63">
        <f t="shared" si="5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6"/>
        <v>0</v>
      </c>
      <c r="J96" s="39"/>
      <c r="K96" s="39"/>
      <c r="L96" s="55">
        <f t="shared" si="3"/>
        <v>0</v>
      </c>
      <c r="M96" s="7"/>
      <c r="N96" s="60" t="str">
        <f t="shared" si="4"/>
        <v>Није положио(ла)</v>
      </c>
      <c r="O96" s="63">
        <f t="shared" si="5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6"/>
        <v>0</v>
      </c>
      <c r="J97" s="39"/>
      <c r="K97" s="39"/>
      <c r="L97" s="55">
        <f t="shared" si="3"/>
        <v>0</v>
      </c>
      <c r="M97" s="7"/>
      <c r="N97" s="60" t="str">
        <f t="shared" si="4"/>
        <v>Није положио(ла)</v>
      </c>
      <c r="O97" s="63">
        <f t="shared" si="5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6"/>
        <v>0</v>
      </c>
      <c r="J98" s="39"/>
      <c r="K98" s="39"/>
      <c r="L98" s="55">
        <f t="shared" si="3"/>
        <v>0</v>
      </c>
      <c r="M98" s="7"/>
      <c r="N98" s="60" t="str">
        <f t="shared" si="4"/>
        <v>Није положио(ла)</v>
      </c>
      <c r="O98" s="63">
        <f t="shared" si="5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6"/>
        <v>0</v>
      </c>
      <c r="J99" s="39"/>
      <c r="K99" s="39"/>
      <c r="L99" s="55">
        <f t="shared" si="3"/>
        <v>0</v>
      </c>
      <c r="M99" s="7"/>
      <c r="N99" s="60" t="str">
        <f t="shared" si="4"/>
        <v>Није положио(ла)</v>
      </c>
      <c r="O99" s="63">
        <f t="shared" si="5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6"/>
        <v>0</v>
      </c>
      <c r="J100" s="39"/>
      <c r="K100" s="39"/>
      <c r="L100" s="55">
        <f t="shared" si="3"/>
        <v>0</v>
      </c>
      <c r="M100" s="7"/>
      <c r="N100" s="60" t="str">
        <f t="shared" si="4"/>
        <v>Није положио(ла)</v>
      </c>
      <c r="O100" s="63">
        <f t="shared" si="5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6"/>
        <v>0</v>
      </c>
      <c r="J101" s="39"/>
      <c r="K101" s="39"/>
      <c r="L101" s="55">
        <f t="shared" si="3"/>
        <v>0</v>
      </c>
      <c r="M101" s="7"/>
      <c r="N101" s="60" t="str">
        <f t="shared" si="4"/>
        <v>Није положио(ла)</v>
      </c>
      <c r="O101" s="63">
        <f t="shared" si="5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6"/>
        <v>0</v>
      </c>
      <c r="J102" s="39"/>
      <c r="K102" s="39"/>
      <c r="L102" s="55">
        <f t="shared" si="3"/>
        <v>0</v>
      </c>
      <c r="M102" s="7"/>
      <c r="N102" s="60" t="str">
        <f t="shared" si="4"/>
        <v>Није положио(ла)</v>
      </c>
      <c r="O102" s="63">
        <f t="shared" si="5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6"/>
        <v>0</v>
      </c>
      <c r="J103" s="39"/>
      <c r="K103" s="39"/>
      <c r="L103" s="55">
        <f t="shared" si="3"/>
        <v>0</v>
      </c>
      <c r="M103" s="7"/>
      <c r="N103" s="60" t="str">
        <f t="shared" si="4"/>
        <v>Није положио(ла)</v>
      </c>
      <c r="O103" s="63">
        <f t="shared" si="5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6"/>
        <v>0</v>
      </c>
      <c r="J104" s="39"/>
      <c r="K104" s="39"/>
      <c r="L104" s="55">
        <f t="shared" si="3"/>
        <v>0</v>
      </c>
      <c r="M104" s="7"/>
      <c r="N104" s="60" t="str">
        <f t="shared" si="4"/>
        <v>Није положио(ла)</v>
      </c>
      <c r="O104" s="63">
        <f t="shared" si="5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6"/>
        <v>0</v>
      </c>
      <c r="J105" s="39"/>
      <c r="K105" s="39"/>
      <c r="L105" s="55">
        <f t="shared" si="3"/>
        <v>0</v>
      </c>
      <c r="M105" s="7"/>
      <c r="N105" s="60" t="str">
        <f t="shared" si="4"/>
        <v>Није положио(ла)</v>
      </c>
      <c r="O105" s="63">
        <f t="shared" si="5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6"/>
        <v>0</v>
      </c>
      <c r="J106" s="39"/>
      <c r="K106" s="39"/>
      <c r="L106" s="55">
        <f t="shared" si="3"/>
        <v>0</v>
      </c>
      <c r="M106" s="7"/>
      <c r="N106" s="60" t="str">
        <f t="shared" si="4"/>
        <v>Није положио(ла)</v>
      </c>
      <c r="O106" s="63">
        <f t="shared" si="5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6"/>
        <v>0</v>
      </c>
      <c r="J107" s="39"/>
      <c r="K107" s="39"/>
      <c r="L107" s="55">
        <f t="shared" si="3"/>
        <v>0</v>
      </c>
      <c r="M107" s="7"/>
      <c r="N107" s="60" t="str">
        <f t="shared" si="4"/>
        <v>Није положио(ла)</v>
      </c>
      <c r="O107" s="63">
        <f t="shared" si="5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6"/>
        <v>0</v>
      </c>
      <c r="J108" s="39"/>
      <c r="K108" s="39"/>
      <c r="L108" s="55">
        <f t="shared" si="3"/>
        <v>0</v>
      </c>
      <c r="M108" s="7"/>
      <c r="N108" s="60" t="str">
        <f t="shared" si="4"/>
        <v>Није положио(ла)</v>
      </c>
      <c r="O108" s="63">
        <f t="shared" si="5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6"/>
        <v>0</v>
      </c>
      <c r="J109" s="39"/>
      <c r="K109" s="39"/>
      <c r="L109" s="55">
        <f t="shared" si="3"/>
        <v>0</v>
      </c>
      <c r="M109" s="7"/>
      <c r="N109" s="60" t="str">
        <f t="shared" si="4"/>
        <v>Није положио(ла)</v>
      </c>
      <c r="O109" s="63">
        <f t="shared" si="5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6"/>
        <v>0</v>
      </c>
      <c r="J110" s="39"/>
      <c r="K110" s="39"/>
      <c r="L110" s="55">
        <f t="shared" si="3"/>
        <v>0</v>
      </c>
      <c r="M110" s="7"/>
      <c r="N110" s="60" t="str">
        <f t="shared" si="4"/>
        <v>Није положио(ла)</v>
      </c>
      <c r="O110" s="63">
        <f t="shared" si="5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6"/>
        <v>0</v>
      </c>
      <c r="J111" s="39"/>
      <c r="K111" s="39"/>
      <c r="L111" s="55">
        <f t="shared" si="3"/>
        <v>0</v>
      </c>
      <c r="M111" s="7"/>
      <c r="N111" s="60" t="str">
        <f t="shared" si="4"/>
        <v>Није положио(ла)</v>
      </c>
      <c r="O111" s="63">
        <f t="shared" si="5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6"/>
        <v>0</v>
      </c>
      <c r="J112" s="39"/>
      <c r="K112" s="39"/>
      <c r="L112" s="55">
        <f t="shared" si="3"/>
        <v>0</v>
      </c>
      <c r="M112" s="7"/>
      <c r="N112" s="60" t="str">
        <f t="shared" si="4"/>
        <v>Није положио(ла)</v>
      </c>
      <c r="O112" s="63">
        <f t="shared" si="5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6"/>
        <v>0</v>
      </c>
      <c r="J113" s="39"/>
      <c r="K113" s="39"/>
      <c r="L113" s="55">
        <f t="shared" si="3"/>
        <v>0</v>
      </c>
      <c r="M113" s="7"/>
      <c r="N113" s="60" t="str">
        <f t="shared" si="4"/>
        <v>Није положио(ла)</v>
      </c>
      <c r="O113" s="63">
        <f t="shared" si="5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6"/>
        <v>0</v>
      </c>
      <c r="J114" s="39"/>
      <c r="K114" s="39"/>
      <c r="L114" s="55">
        <f t="shared" si="3"/>
        <v>0</v>
      </c>
      <c r="M114" s="7"/>
      <c r="N114" s="60" t="str">
        <f t="shared" si="4"/>
        <v>Није положио(ла)</v>
      </c>
      <c r="O114" s="63">
        <f t="shared" si="5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6"/>
        <v>0</v>
      </c>
      <c r="J115" s="39"/>
      <c r="K115" s="39"/>
      <c r="L115" s="55">
        <f t="shared" si="3"/>
        <v>0</v>
      </c>
      <c r="M115" s="7"/>
      <c r="N115" s="60" t="str">
        <f t="shared" si="4"/>
        <v>Није положио(ла)</v>
      </c>
      <c r="O115" s="63">
        <f t="shared" si="5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6"/>
        <v>0</v>
      </c>
      <c r="J116" s="39"/>
      <c r="K116" s="39"/>
      <c r="L116" s="55">
        <f t="shared" si="3"/>
        <v>0</v>
      </c>
      <c r="M116" s="7"/>
      <c r="N116" s="60" t="str">
        <f t="shared" si="4"/>
        <v>Није положио(ла)</v>
      </c>
      <c r="O116" s="63">
        <f t="shared" si="5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6"/>
        <v>0</v>
      </c>
      <c r="J117" s="39"/>
      <c r="K117" s="39"/>
      <c r="L117" s="55">
        <f t="shared" si="3"/>
        <v>0</v>
      </c>
      <c r="M117" s="7"/>
      <c r="N117" s="60" t="str">
        <f t="shared" si="4"/>
        <v>Није положио(ла)</v>
      </c>
      <c r="O117" s="63">
        <f t="shared" si="5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6"/>
        <v>0</v>
      </c>
      <c r="J118" s="39"/>
      <c r="K118" s="39"/>
      <c r="L118" s="55">
        <f t="shared" si="3"/>
        <v>0</v>
      </c>
      <c r="M118" s="7"/>
      <c r="N118" s="60" t="str">
        <f t="shared" si="4"/>
        <v>Није положио(ла)</v>
      </c>
      <c r="O118" s="63">
        <f t="shared" si="5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6"/>
        <v>0</v>
      </c>
      <c r="J119" s="39"/>
      <c r="K119" s="39"/>
      <c r="L119" s="55">
        <f t="shared" si="3"/>
        <v>0</v>
      </c>
      <c r="M119" s="7"/>
      <c r="N119" s="60" t="str">
        <f t="shared" si="4"/>
        <v>Није положио(ла)</v>
      </c>
      <c r="O119" s="63">
        <f t="shared" si="5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6"/>
        <v>0</v>
      </c>
      <c r="J120" s="39"/>
      <c r="K120" s="39"/>
      <c r="L120" s="55">
        <f t="shared" si="3"/>
        <v>0</v>
      </c>
      <c r="M120" s="7"/>
      <c r="N120" s="60" t="str">
        <f t="shared" si="4"/>
        <v>Није положио(ла)</v>
      </c>
      <c r="O120" s="63">
        <f t="shared" si="5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6"/>
        <v>0</v>
      </c>
      <c r="J121" s="39"/>
      <c r="K121" s="39"/>
      <c r="L121" s="55">
        <f t="shared" si="3"/>
        <v>0</v>
      </c>
      <c r="M121" s="7"/>
      <c r="N121" s="60" t="str">
        <f t="shared" si="4"/>
        <v>Није положио(ла)</v>
      </c>
      <c r="O121" s="63">
        <f t="shared" si="5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6"/>
        <v>0</v>
      </c>
      <c r="J122" s="39"/>
      <c r="K122" s="39"/>
      <c r="L122" s="55">
        <f t="shared" si="3"/>
        <v>0</v>
      </c>
      <c r="M122" s="7"/>
      <c r="N122" s="60" t="str">
        <f t="shared" si="4"/>
        <v>Није положио(ла)</v>
      </c>
      <c r="O122" s="63">
        <f t="shared" si="5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6"/>
        <v>0</v>
      </c>
      <c r="J123" s="39"/>
      <c r="K123" s="39"/>
      <c r="L123" s="55">
        <f t="shared" si="3"/>
        <v>0</v>
      </c>
      <c r="M123" s="7"/>
      <c r="N123" s="60" t="str">
        <f t="shared" si="4"/>
        <v>Није положио(ла)</v>
      </c>
      <c r="O123" s="63">
        <f t="shared" si="5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6"/>
        <v>0</v>
      </c>
      <c r="J124" s="39"/>
      <c r="K124" s="39"/>
      <c r="L124" s="55">
        <f t="shared" si="3"/>
        <v>0</v>
      </c>
      <c r="M124" s="7"/>
      <c r="N124" s="60" t="str">
        <f t="shared" si="4"/>
        <v>Није положио(ла)</v>
      </c>
      <c r="O124" s="63">
        <f t="shared" si="5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6"/>
        <v>0</v>
      </c>
      <c r="J125" s="39"/>
      <c r="K125" s="39"/>
      <c r="L125" s="55">
        <f t="shared" si="3"/>
        <v>0</v>
      </c>
      <c r="M125" s="7"/>
      <c r="N125" s="60" t="str">
        <f t="shared" si="4"/>
        <v>Није положио(ла)</v>
      </c>
      <c r="O125" s="63">
        <f t="shared" si="5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6"/>
        <v>0</v>
      </c>
      <c r="J126" s="39"/>
      <c r="K126" s="39"/>
      <c r="L126" s="55">
        <f t="shared" si="3"/>
        <v>0</v>
      </c>
      <c r="M126" s="7"/>
      <c r="N126" s="60" t="str">
        <f t="shared" si="4"/>
        <v>Није положио(ла)</v>
      </c>
      <c r="O126" s="63">
        <f t="shared" si="5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6"/>
        <v>0</v>
      </c>
      <c r="J127" s="39"/>
      <c r="K127" s="39"/>
      <c r="L127" s="55">
        <f t="shared" si="3"/>
        <v>0</v>
      </c>
      <c r="M127" s="7"/>
      <c r="N127" s="60" t="str">
        <f t="shared" si="4"/>
        <v>Није положио(ла)</v>
      </c>
      <c r="O127" s="63">
        <f t="shared" si="5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6"/>
        <v>0</v>
      </c>
      <c r="J128" s="39"/>
      <c r="K128" s="39"/>
      <c r="L128" s="55">
        <f t="shared" si="3"/>
        <v>0</v>
      </c>
      <c r="M128" s="7"/>
      <c r="N128" s="60" t="str">
        <f t="shared" si="4"/>
        <v>Није положио(ла)</v>
      </c>
      <c r="O128" s="63">
        <f t="shared" si="5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6"/>
        <v>0</v>
      </c>
      <c r="J129" s="39"/>
      <c r="K129" s="39"/>
      <c r="L129" s="55">
        <f t="shared" si="3"/>
        <v>0</v>
      </c>
      <c r="M129" s="7"/>
      <c r="N129" s="60" t="str">
        <f t="shared" si="4"/>
        <v>Није положио(ла)</v>
      </c>
      <c r="O129" s="63">
        <f t="shared" si="5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6"/>
        <v>0</v>
      </c>
      <c r="J130" s="39"/>
      <c r="K130" s="39"/>
      <c r="L130" s="55">
        <f t="shared" si="3"/>
        <v>0</v>
      </c>
      <c r="M130" s="7"/>
      <c r="N130" s="60" t="str">
        <f t="shared" si="4"/>
        <v>Није положио(ла)</v>
      </c>
      <c r="O130" s="63">
        <f t="shared" si="5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6"/>
        <v>0</v>
      </c>
      <c r="J131" s="39"/>
      <c r="K131" s="39"/>
      <c r="L131" s="55">
        <f t="shared" si="3"/>
        <v>0</v>
      </c>
      <c r="M131" s="7"/>
      <c r="N131" s="60" t="str">
        <f t="shared" si="4"/>
        <v>Није положио(ла)</v>
      </c>
      <c r="O131" s="63">
        <f t="shared" si="5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6"/>
        <v>0</v>
      </c>
      <c r="J132" s="39"/>
      <c r="K132" s="39"/>
      <c r="L132" s="55">
        <f t="shared" si="3"/>
        <v>0</v>
      </c>
      <c r="M132" s="7"/>
      <c r="N132" s="60" t="str">
        <f t="shared" si="4"/>
        <v>Није положио(ла)</v>
      </c>
      <c r="O132" s="63">
        <f t="shared" si="5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6"/>
        <v>0</v>
      </c>
      <c r="J133" s="39"/>
      <c r="K133" s="39"/>
      <c r="L133" s="55">
        <f t="shared" si="3"/>
        <v>0</v>
      </c>
      <c r="M133" s="7"/>
      <c r="N133" s="60" t="str">
        <f t="shared" si="4"/>
        <v>Није положио(ла)</v>
      </c>
      <c r="O133" s="63">
        <f t="shared" si="5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6"/>
        <v>0</v>
      </c>
      <c r="J134" s="39"/>
      <c r="K134" s="39"/>
      <c r="L134" s="55">
        <f t="shared" si="3"/>
        <v>0</v>
      </c>
      <c r="M134" s="7"/>
      <c r="N134" s="60" t="str">
        <f t="shared" si="4"/>
        <v>Није положио(ла)</v>
      </c>
      <c r="O134" s="63">
        <f t="shared" si="5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6"/>
        <v>0</v>
      </c>
      <c r="J135" s="39"/>
      <c r="K135" s="39"/>
      <c r="L135" s="55">
        <f t="shared" si="3"/>
        <v>0</v>
      </c>
      <c r="M135" s="7"/>
      <c r="N135" s="60" t="str">
        <f t="shared" si="4"/>
        <v>Није положио(ла)</v>
      </c>
      <c r="O135" s="63">
        <f t="shared" si="5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7">SUM(D136:H136)</f>
        <v>0</v>
      </c>
      <c r="J136" s="39"/>
      <c r="K136" s="39"/>
      <c r="L136" s="55">
        <f t="shared" ref="L136:L199" si="8">SUM(I136,J136,K136)</f>
        <v>0</v>
      </c>
      <c r="M136" s="7"/>
      <c r="N136" s="60" t="str">
        <f t="shared" ref="N136:N199" si="9">IF(L136&gt;50.499,L136,"Није положио(ла)")</f>
        <v>Није положио(ла)</v>
      </c>
      <c r="O136" s="63">
        <f t="shared" ref="O136:O199" si="10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7"/>
        <v>0</v>
      </c>
      <c r="J137" s="39"/>
      <c r="K137" s="39"/>
      <c r="L137" s="55">
        <f t="shared" si="8"/>
        <v>0</v>
      </c>
      <c r="M137" s="7"/>
      <c r="N137" s="60" t="str">
        <f t="shared" si="9"/>
        <v>Није положио(ла)</v>
      </c>
      <c r="O137" s="63">
        <f t="shared" si="10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7"/>
        <v>0</v>
      </c>
      <c r="J138" s="39"/>
      <c r="K138" s="39"/>
      <c r="L138" s="55">
        <f t="shared" si="8"/>
        <v>0</v>
      </c>
      <c r="M138" s="7"/>
      <c r="N138" s="60" t="str">
        <f t="shared" si="9"/>
        <v>Није положио(ла)</v>
      </c>
      <c r="O138" s="63">
        <f t="shared" si="10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7"/>
        <v>0</v>
      </c>
      <c r="J139" s="39"/>
      <c r="K139" s="39"/>
      <c r="L139" s="55">
        <f t="shared" si="8"/>
        <v>0</v>
      </c>
      <c r="M139" s="7"/>
      <c r="N139" s="60" t="str">
        <f t="shared" si="9"/>
        <v>Није положио(ла)</v>
      </c>
      <c r="O139" s="63">
        <f t="shared" si="10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7"/>
        <v>0</v>
      </c>
      <c r="J140" s="39"/>
      <c r="K140" s="39"/>
      <c r="L140" s="55">
        <f t="shared" si="8"/>
        <v>0</v>
      </c>
      <c r="M140" s="7"/>
      <c r="N140" s="60" t="str">
        <f t="shared" si="9"/>
        <v>Није положио(ла)</v>
      </c>
      <c r="O140" s="63">
        <f t="shared" si="10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7"/>
        <v>0</v>
      </c>
      <c r="J141" s="39"/>
      <c r="K141" s="39"/>
      <c r="L141" s="55">
        <f t="shared" si="8"/>
        <v>0</v>
      </c>
      <c r="M141" s="7"/>
      <c r="N141" s="60" t="str">
        <f t="shared" si="9"/>
        <v>Није положио(ла)</v>
      </c>
      <c r="O141" s="63">
        <f t="shared" si="10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7"/>
        <v>0</v>
      </c>
      <c r="J142" s="39"/>
      <c r="K142" s="39"/>
      <c r="L142" s="55">
        <f t="shared" si="8"/>
        <v>0</v>
      </c>
      <c r="M142" s="7"/>
      <c r="N142" s="60" t="str">
        <f t="shared" si="9"/>
        <v>Није положио(ла)</v>
      </c>
      <c r="O142" s="63">
        <f t="shared" si="10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7"/>
        <v>0</v>
      </c>
      <c r="J143" s="39"/>
      <c r="K143" s="39"/>
      <c r="L143" s="55">
        <f t="shared" si="8"/>
        <v>0</v>
      </c>
      <c r="M143" s="7"/>
      <c r="N143" s="60" t="str">
        <f t="shared" si="9"/>
        <v>Није положио(ла)</v>
      </c>
      <c r="O143" s="63">
        <f t="shared" si="10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7"/>
        <v>0</v>
      </c>
      <c r="J144" s="39"/>
      <c r="K144" s="39"/>
      <c r="L144" s="55">
        <f t="shared" si="8"/>
        <v>0</v>
      </c>
      <c r="M144" s="7"/>
      <c r="N144" s="60" t="str">
        <f t="shared" si="9"/>
        <v>Није положио(ла)</v>
      </c>
      <c r="O144" s="63">
        <f t="shared" si="10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7"/>
        <v>0</v>
      </c>
      <c r="J145" s="39"/>
      <c r="K145" s="39"/>
      <c r="L145" s="55">
        <f t="shared" si="8"/>
        <v>0</v>
      </c>
      <c r="M145" s="7"/>
      <c r="N145" s="60" t="str">
        <f t="shared" si="9"/>
        <v>Није положио(ла)</v>
      </c>
      <c r="O145" s="63">
        <f t="shared" si="10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7"/>
        <v>0</v>
      </c>
      <c r="J146" s="39"/>
      <c r="K146" s="39"/>
      <c r="L146" s="55">
        <f t="shared" si="8"/>
        <v>0</v>
      </c>
      <c r="M146" s="7"/>
      <c r="N146" s="60" t="str">
        <f t="shared" si="9"/>
        <v>Није положио(ла)</v>
      </c>
      <c r="O146" s="63">
        <f t="shared" si="10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7"/>
        <v>0</v>
      </c>
      <c r="J147" s="39"/>
      <c r="K147" s="39"/>
      <c r="L147" s="55">
        <f t="shared" si="8"/>
        <v>0</v>
      </c>
      <c r="M147" s="7"/>
      <c r="N147" s="60" t="str">
        <f t="shared" si="9"/>
        <v>Није положио(ла)</v>
      </c>
      <c r="O147" s="63">
        <f t="shared" si="10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7"/>
        <v>0</v>
      </c>
      <c r="J148" s="39"/>
      <c r="K148" s="39"/>
      <c r="L148" s="55">
        <f t="shared" si="8"/>
        <v>0</v>
      </c>
      <c r="M148" s="7"/>
      <c r="N148" s="60" t="str">
        <f t="shared" si="9"/>
        <v>Није положио(ла)</v>
      </c>
      <c r="O148" s="63">
        <f t="shared" si="10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7"/>
        <v>0</v>
      </c>
      <c r="J149" s="39"/>
      <c r="K149" s="39"/>
      <c r="L149" s="55">
        <f t="shared" si="8"/>
        <v>0</v>
      </c>
      <c r="M149" s="7"/>
      <c r="N149" s="60" t="str">
        <f t="shared" si="9"/>
        <v>Није положио(ла)</v>
      </c>
      <c r="O149" s="63">
        <f t="shared" si="10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7"/>
        <v>0</v>
      </c>
      <c r="J150" s="39"/>
      <c r="K150" s="39"/>
      <c r="L150" s="55">
        <f t="shared" si="8"/>
        <v>0</v>
      </c>
      <c r="M150" s="7"/>
      <c r="N150" s="60" t="str">
        <f t="shared" si="9"/>
        <v>Није положио(ла)</v>
      </c>
      <c r="O150" s="63">
        <f t="shared" si="10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7"/>
        <v>0</v>
      </c>
      <c r="J151" s="39"/>
      <c r="K151" s="39"/>
      <c r="L151" s="55">
        <f t="shared" si="8"/>
        <v>0</v>
      </c>
      <c r="M151" s="7"/>
      <c r="N151" s="60" t="str">
        <f t="shared" si="9"/>
        <v>Није положио(ла)</v>
      </c>
      <c r="O151" s="63">
        <f t="shared" si="10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7"/>
        <v>0</v>
      </c>
      <c r="J152" s="39"/>
      <c r="K152" s="39"/>
      <c r="L152" s="55">
        <f t="shared" si="8"/>
        <v>0</v>
      </c>
      <c r="M152" s="7"/>
      <c r="N152" s="60" t="str">
        <f t="shared" si="9"/>
        <v>Није положио(ла)</v>
      </c>
      <c r="O152" s="63">
        <f t="shared" si="10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7"/>
        <v>0</v>
      </c>
      <c r="J153" s="39"/>
      <c r="K153" s="39"/>
      <c r="L153" s="55">
        <f t="shared" si="8"/>
        <v>0</v>
      </c>
      <c r="M153" s="7"/>
      <c r="N153" s="60" t="str">
        <f t="shared" si="9"/>
        <v>Није положио(ла)</v>
      </c>
      <c r="O153" s="63">
        <f t="shared" si="10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7"/>
        <v>0</v>
      </c>
      <c r="J154" s="39"/>
      <c r="K154" s="39"/>
      <c r="L154" s="55">
        <f t="shared" si="8"/>
        <v>0</v>
      </c>
      <c r="M154" s="7"/>
      <c r="N154" s="60" t="str">
        <f t="shared" si="9"/>
        <v>Није положио(ла)</v>
      </c>
      <c r="O154" s="63">
        <f t="shared" si="10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7"/>
        <v>0</v>
      </c>
      <c r="J155" s="39"/>
      <c r="K155" s="39"/>
      <c r="L155" s="55">
        <f t="shared" si="8"/>
        <v>0</v>
      </c>
      <c r="M155" s="7"/>
      <c r="N155" s="60" t="str">
        <f t="shared" si="9"/>
        <v>Није положио(ла)</v>
      </c>
      <c r="O155" s="63">
        <f t="shared" si="10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7"/>
        <v>0</v>
      </c>
      <c r="J156" s="39"/>
      <c r="K156" s="39"/>
      <c r="L156" s="55">
        <f t="shared" si="8"/>
        <v>0</v>
      </c>
      <c r="M156" s="7"/>
      <c r="N156" s="60" t="str">
        <f t="shared" si="9"/>
        <v>Није положио(ла)</v>
      </c>
      <c r="O156" s="63">
        <f t="shared" si="10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7"/>
        <v>0</v>
      </c>
      <c r="J157" s="39"/>
      <c r="K157" s="39"/>
      <c r="L157" s="55">
        <f t="shared" si="8"/>
        <v>0</v>
      </c>
      <c r="M157" s="7"/>
      <c r="N157" s="60" t="str">
        <f t="shared" si="9"/>
        <v>Није положио(ла)</v>
      </c>
      <c r="O157" s="63">
        <f t="shared" si="10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7"/>
        <v>0</v>
      </c>
      <c r="J158" s="39"/>
      <c r="K158" s="39"/>
      <c r="L158" s="55">
        <f t="shared" si="8"/>
        <v>0</v>
      </c>
      <c r="M158" s="7"/>
      <c r="N158" s="60" t="str">
        <f t="shared" si="9"/>
        <v>Није положио(ла)</v>
      </c>
      <c r="O158" s="63">
        <f t="shared" si="10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7"/>
        <v>0</v>
      </c>
      <c r="J159" s="39"/>
      <c r="K159" s="39"/>
      <c r="L159" s="55">
        <f t="shared" si="8"/>
        <v>0</v>
      </c>
      <c r="M159" s="7"/>
      <c r="N159" s="60" t="str">
        <f t="shared" si="9"/>
        <v>Није положио(ла)</v>
      </c>
      <c r="O159" s="63">
        <f t="shared" si="10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7"/>
        <v>0</v>
      </c>
      <c r="J160" s="39"/>
      <c r="K160" s="39"/>
      <c r="L160" s="55">
        <f t="shared" si="8"/>
        <v>0</v>
      </c>
      <c r="M160" s="7"/>
      <c r="N160" s="60" t="str">
        <f t="shared" si="9"/>
        <v>Није положио(ла)</v>
      </c>
      <c r="O160" s="63">
        <f t="shared" si="10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7"/>
        <v>0</v>
      </c>
      <c r="J161" s="39"/>
      <c r="K161" s="39"/>
      <c r="L161" s="55">
        <f t="shared" si="8"/>
        <v>0</v>
      </c>
      <c r="M161" s="7"/>
      <c r="N161" s="60" t="str">
        <f t="shared" si="9"/>
        <v>Није положио(ла)</v>
      </c>
      <c r="O161" s="63">
        <f t="shared" si="10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7"/>
        <v>0</v>
      </c>
      <c r="J162" s="39"/>
      <c r="K162" s="39"/>
      <c r="L162" s="55">
        <f t="shared" si="8"/>
        <v>0</v>
      </c>
      <c r="M162" s="7"/>
      <c r="N162" s="60" t="str">
        <f t="shared" si="9"/>
        <v>Није положио(ла)</v>
      </c>
      <c r="O162" s="63">
        <f t="shared" si="10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7"/>
        <v>0</v>
      </c>
      <c r="J163" s="39"/>
      <c r="K163" s="39"/>
      <c r="L163" s="55">
        <f t="shared" si="8"/>
        <v>0</v>
      </c>
      <c r="M163" s="7"/>
      <c r="N163" s="60" t="str">
        <f t="shared" si="9"/>
        <v>Није положио(ла)</v>
      </c>
      <c r="O163" s="63">
        <f t="shared" si="10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7"/>
        <v>0</v>
      </c>
      <c r="J164" s="39"/>
      <c r="K164" s="39"/>
      <c r="L164" s="55">
        <f t="shared" si="8"/>
        <v>0</v>
      </c>
      <c r="M164" s="7"/>
      <c r="N164" s="60" t="str">
        <f t="shared" si="9"/>
        <v>Није положио(ла)</v>
      </c>
      <c r="O164" s="63">
        <f t="shared" si="10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7"/>
        <v>0</v>
      </c>
      <c r="J165" s="39"/>
      <c r="K165" s="39"/>
      <c r="L165" s="55">
        <f t="shared" si="8"/>
        <v>0</v>
      </c>
      <c r="M165" s="7"/>
      <c r="N165" s="60" t="str">
        <f t="shared" si="9"/>
        <v>Није положио(ла)</v>
      </c>
      <c r="O165" s="63">
        <f t="shared" si="10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7"/>
        <v>0</v>
      </c>
      <c r="J166" s="39"/>
      <c r="K166" s="39"/>
      <c r="L166" s="55">
        <f t="shared" si="8"/>
        <v>0</v>
      </c>
      <c r="M166" s="7"/>
      <c r="N166" s="60" t="str">
        <f t="shared" si="9"/>
        <v>Није положио(ла)</v>
      </c>
      <c r="O166" s="63">
        <f t="shared" si="10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7"/>
        <v>0</v>
      </c>
      <c r="J167" s="39"/>
      <c r="K167" s="39"/>
      <c r="L167" s="55">
        <f t="shared" si="8"/>
        <v>0</v>
      </c>
      <c r="M167" s="7"/>
      <c r="N167" s="60" t="str">
        <f t="shared" si="9"/>
        <v>Није положио(ла)</v>
      </c>
      <c r="O167" s="63">
        <f t="shared" si="10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7"/>
        <v>0</v>
      </c>
      <c r="J168" s="39"/>
      <c r="K168" s="39"/>
      <c r="L168" s="55">
        <f t="shared" si="8"/>
        <v>0</v>
      </c>
      <c r="M168" s="7"/>
      <c r="N168" s="60" t="str">
        <f t="shared" si="9"/>
        <v>Није положио(ла)</v>
      </c>
      <c r="O168" s="63">
        <f t="shared" si="10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7"/>
        <v>0</v>
      </c>
      <c r="J169" s="39"/>
      <c r="K169" s="39"/>
      <c r="L169" s="55">
        <f t="shared" si="8"/>
        <v>0</v>
      </c>
      <c r="M169" s="7"/>
      <c r="N169" s="60" t="str">
        <f t="shared" si="9"/>
        <v>Није положио(ла)</v>
      </c>
      <c r="O169" s="63">
        <f t="shared" si="10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7"/>
        <v>0</v>
      </c>
      <c r="J170" s="39"/>
      <c r="K170" s="39"/>
      <c r="L170" s="55">
        <f t="shared" si="8"/>
        <v>0</v>
      </c>
      <c r="M170" s="7"/>
      <c r="N170" s="60" t="str">
        <f t="shared" si="9"/>
        <v>Није положио(ла)</v>
      </c>
      <c r="O170" s="63">
        <f t="shared" si="10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7"/>
        <v>0</v>
      </c>
      <c r="J171" s="39"/>
      <c r="K171" s="39"/>
      <c r="L171" s="55">
        <f t="shared" si="8"/>
        <v>0</v>
      </c>
      <c r="M171" s="7"/>
      <c r="N171" s="60" t="str">
        <f t="shared" si="9"/>
        <v>Није положио(ла)</v>
      </c>
      <c r="O171" s="63">
        <f t="shared" si="10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7"/>
        <v>0</v>
      </c>
      <c r="J172" s="39"/>
      <c r="K172" s="39"/>
      <c r="L172" s="55">
        <f t="shared" si="8"/>
        <v>0</v>
      </c>
      <c r="M172" s="7"/>
      <c r="N172" s="60" t="str">
        <f t="shared" si="9"/>
        <v>Није положио(ла)</v>
      </c>
      <c r="O172" s="63">
        <f t="shared" si="10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7"/>
        <v>0</v>
      </c>
      <c r="J173" s="39"/>
      <c r="K173" s="39"/>
      <c r="L173" s="55">
        <f t="shared" si="8"/>
        <v>0</v>
      </c>
      <c r="M173" s="7"/>
      <c r="N173" s="60" t="str">
        <f t="shared" si="9"/>
        <v>Није положио(ла)</v>
      </c>
      <c r="O173" s="63">
        <f t="shared" si="10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7"/>
        <v>0</v>
      </c>
      <c r="J174" s="39"/>
      <c r="K174" s="39"/>
      <c r="L174" s="55">
        <f t="shared" si="8"/>
        <v>0</v>
      </c>
      <c r="M174" s="7"/>
      <c r="N174" s="60" t="str">
        <f t="shared" si="9"/>
        <v>Није положио(ла)</v>
      </c>
      <c r="O174" s="63">
        <f t="shared" si="10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7"/>
        <v>0</v>
      </c>
      <c r="J175" s="39"/>
      <c r="K175" s="39"/>
      <c r="L175" s="55">
        <f t="shared" si="8"/>
        <v>0</v>
      </c>
      <c r="M175" s="7"/>
      <c r="N175" s="60" t="str">
        <f t="shared" si="9"/>
        <v>Није положио(ла)</v>
      </c>
      <c r="O175" s="63">
        <f t="shared" si="10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7"/>
        <v>0</v>
      </c>
      <c r="J176" s="39"/>
      <c r="K176" s="39"/>
      <c r="L176" s="55">
        <f t="shared" si="8"/>
        <v>0</v>
      </c>
      <c r="M176" s="7"/>
      <c r="N176" s="60" t="str">
        <f t="shared" si="9"/>
        <v>Није положио(ла)</v>
      </c>
      <c r="O176" s="63">
        <f t="shared" si="10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7"/>
        <v>0</v>
      </c>
      <c r="J177" s="39"/>
      <c r="K177" s="39"/>
      <c r="L177" s="55">
        <f t="shared" si="8"/>
        <v>0</v>
      </c>
      <c r="M177" s="7"/>
      <c r="N177" s="60" t="str">
        <f t="shared" si="9"/>
        <v>Није положио(ла)</v>
      </c>
      <c r="O177" s="63">
        <f t="shared" si="10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7"/>
        <v>0</v>
      </c>
      <c r="J178" s="39"/>
      <c r="K178" s="39"/>
      <c r="L178" s="55">
        <f t="shared" si="8"/>
        <v>0</v>
      </c>
      <c r="M178" s="7"/>
      <c r="N178" s="60" t="str">
        <f t="shared" si="9"/>
        <v>Није положио(ла)</v>
      </c>
      <c r="O178" s="63">
        <f t="shared" si="10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7"/>
        <v>0</v>
      </c>
      <c r="J179" s="39"/>
      <c r="K179" s="39"/>
      <c r="L179" s="55">
        <f t="shared" si="8"/>
        <v>0</v>
      </c>
      <c r="M179" s="7"/>
      <c r="N179" s="60" t="str">
        <f t="shared" si="9"/>
        <v>Није положио(ла)</v>
      </c>
      <c r="O179" s="63">
        <f t="shared" si="10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7"/>
        <v>0</v>
      </c>
      <c r="J180" s="39"/>
      <c r="K180" s="39"/>
      <c r="L180" s="55">
        <f t="shared" si="8"/>
        <v>0</v>
      </c>
      <c r="M180" s="7"/>
      <c r="N180" s="60" t="str">
        <f t="shared" si="9"/>
        <v>Није положио(ла)</v>
      </c>
      <c r="O180" s="63">
        <f t="shared" si="10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7"/>
        <v>0</v>
      </c>
      <c r="J181" s="39"/>
      <c r="K181" s="39"/>
      <c r="L181" s="55">
        <f t="shared" si="8"/>
        <v>0</v>
      </c>
      <c r="M181" s="7"/>
      <c r="N181" s="60" t="str">
        <f t="shared" si="9"/>
        <v>Није положио(ла)</v>
      </c>
      <c r="O181" s="63">
        <f t="shared" si="10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7"/>
        <v>0</v>
      </c>
      <c r="J182" s="39"/>
      <c r="K182" s="39"/>
      <c r="L182" s="55">
        <f t="shared" si="8"/>
        <v>0</v>
      </c>
      <c r="M182" s="7"/>
      <c r="N182" s="60" t="str">
        <f t="shared" si="9"/>
        <v>Није положио(ла)</v>
      </c>
      <c r="O182" s="63">
        <f t="shared" si="10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7"/>
        <v>0</v>
      </c>
      <c r="J183" s="39"/>
      <c r="K183" s="39"/>
      <c r="L183" s="55">
        <f t="shared" si="8"/>
        <v>0</v>
      </c>
      <c r="M183" s="7"/>
      <c r="N183" s="60" t="str">
        <f t="shared" si="9"/>
        <v>Није положио(ла)</v>
      </c>
      <c r="O183" s="63">
        <f t="shared" si="10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7"/>
        <v>0</v>
      </c>
      <c r="J184" s="39"/>
      <c r="K184" s="39"/>
      <c r="L184" s="55">
        <f t="shared" si="8"/>
        <v>0</v>
      </c>
      <c r="M184" s="7"/>
      <c r="N184" s="60" t="str">
        <f t="shared" si="9"/>
        <v>Није положио(ла)</v>
      </c>
      <c r="O184" s="63">
        <f t="shared" si="10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7"/>
        <v>0</v>
      </c>
      <c r="J185" s="39"/>
      <c r="K185" s="39"/>
      <c r="L185" s="55">
        <f t="shared" si="8"/>
        <v>0</v>
      </c>
      <c r="M185" s="7"/>
      <c r="N185" s="60" t="str">
        <f t="shared" si="9"/>
        <v>Није положио(ла)</v>
      </c>
      <c r="O185" s="63">
        <f t="shared" si="10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7"/>
        <v>0</v>
      </c>
      <c r="J186" s="39"/>
      <c r="K186" s="39"/>
      <c r="L186" s="55">
        <f t="shared" si="8"/>
        <v>0</v>
      </c>
      <c r="M186" s="7"/>
      <c r="N186" s="60" t="str">
        <f t="shared" si="9"/>
        <v>Није положио(ла)</v>
      </c>
      <c r="O186" s="63">
        <f t="shared" si="10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7"/>
        <v>0</v>
      </c>
      <c r="J187" s="39"/>
      <c r="K187" s="39"/>
      <c r="L187" s="55">
        <f t="shared" si="8"/>
        <v>0</v>
      </c>
      <c r="M187" s="7"/>
      <c r="N187" s="60" t="str">
        <f t="shared" si="9"/>
        <v>Није положио(ла)</v>
      </c>
      <c r="O187" s="63">
        <f t="shared" si="10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7"/>
        <v>0</v>
      </c>
      <c r="J188" s="39"/>
      <c r="K188" s="39"/>
      <c r="L188" s="55">
        <f t="shared" si="8"/>
        <v>0</v>
      </c>
      <c r="M188" s="7"/>
      <c r="N188" s="60" t="str">
        <f t="shared" si="9"/>
        <v>Није положио(ла)</v>
      </c>
      <c r="O188" s="63">
        <f t="shared" si="10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7"/>
        <v>0</v>
      </c>
      <c r="J189" s="39"/>
      <c r="K189" s="39"/>
      <c r="L189" s="55">
        <f t="shared" si="8"/>
        <v>0</v>
      </c>
      <c r="M189" s="7"/>
      <c r="N189" s="60" t="str">
        <f t="shared" si="9"/>
        <v>Није положио(ла)</v>
      </c>
      <c r="O189" s="63">
        <f t="shared" si="10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7"/>
        <v>0</v>
      </c>
      <c r="J190" s="39"/>
      <c r="K190" s="39"/>
      <c r="L190" s="55">
        <f t="shared" si="8"/>
        <v>0</v>
      </c>
      <c r="M190" s="7"/>
      <c r="N190" s="60" t="str">
        <f t="shared" si="9"/>
        <v>Није положио(ла)</v>
      </c>
      <c r="O190" s="63">
        <f t="shared" si="10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7"/>
        <v>0</v>
      </c>
      <c r="J191" s="39"/>
      <c r="K191" s="39"/>
      <c r="L191" s="55">
        <f t="shared" si="8"/>
        <v>0</v>
      </c>
      <c r="M191" s="7"/>
      <c r="N191" s="60" t="str">
        <f t="shared" si="9"/>
        <v>Није положио(ла)</v>
      </c>
      <c r="O191" s="63">
        <f t="shared" si="10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7"/>
        <v>0</v>
      </c>
      <c r="J192" s="39"/>
      <c r="K192" s="39"/>
      <c r="L192" s="55">
        <f t="shared" si="8"/>
        <v>0</v>
      </c>
      <c r="M192" s="7"/>
      <c r="N192" s="60" t="str">
        <f t="shared" si="9"/>
        <v>Није положио(ла)</v>
      </c>
      <c r="O192" s="63">
        <f t="shared" si="10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7"/>
        <v>0</v>
      </c>
      <c r="J193" s="39"/>
      <c r="K193" s="39"/>
      <c r="L193" s="55">
        <f t="shared" si="8"/>
        <v>0</v>
      </c>
      <c r="M193" s="7"/>
      <c r="N193" s="60" t="str">
        <f t="shared" si="9"/>
        <v>Није положио(ла)</v>
      </c>
      <c r="O193" s="63">
        <f t="shared" si="10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7"/>
        <v>0</v>
      </c>
      <c r="J194" s="39"/>
      <c r="K194" s="39"/>
      <c r="L194" s="55">
        <f t="shared" si="8"/>
        <v>0</v>
      </c>
      <c r="M194" s="7"/>
      <c r="N194" s="60" t="str">
        <f t="shared" si="9"/>
        <v>Није положио(ла)</v>
      </c>
      <c r="O194" s="63">
        <f t="shared" si="10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7"/>
        <v>0</v>
      </c>
      <c r="J195" s="39"/>
      <c r="K195" s="39"/>
      <c r="L195" s="55">
        <f t="shared" si="8"/>
        <v>0</v>
      </c>
      <c r="M195" s="7"/>
      <c r="N195" s="60" t="str">
        <f t="shared" si="9"/>
        <v>Није положио(ла)</v>
      </c>
      <c r="O195" s="63">
        <f t="shared" si="10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7"/>
        <v>0</v>
      </c>
      <c r="J196" s="39"/>
      <c r="K196" s="39"/>
      <c r="L196" s="55">
        <f t="shared" si="8"/>
        <v>0</v>
      </c>
      <c r="M196" s="7"/>
      <c r="N196" s="60" t="str">
        <f t="shared" si="9"/>
        <v>Није положио(ла)</v>
      </c>
      <c r="O196" s="63">
        <f t="shared" si="10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7"/>
        <v>0</v>
      </c>
      <c r="J197" s="39"/>
      <c r="K197" s="39"/>
      <c r="L197" s="55">
        <f t="shared" si="8"/>
        <v>0</v>
      </c>
      <c r="M197" s="7"/>
      <c r="N197" s="60" t="str">
        <f t="shared" si="9"/>
        <v>Није положио(ла)</v>
      </c>
      <c r="O197" s="63">
        <f t="shared" si="10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7"/>
        <v>0</v>
      </c>
      <c r="J198" s="39"/>
      <c r="K198" s="39"/>
      <c r="L198" s="55">
        <f t="shared" si="8"/>
        <v>0</v>
      </c>
      <c r="M198" s="7"/>
      <c r="N198" s="60" t="str">
        <f t="shared" si="9"/>
        <v>Није положио(ла)</v>
      </c>
      <c r="O198" s="63">
        <f t="shared" si="10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7"/>
        <v>0</v>
      </c>
      <c r="J199" s="39"/>
      <c r="K199" s="39"/>
      <c r="L199" s="55">
        <f t="shared" si="8"/>
        <v>0</v>
      </c>
      <c r="M199" s="7"/>
      <c r="N199" s="60" t="str">
        <f t="shared" si="9"/>
        <v>Није положио(ла)</v>
      </c>
      <c r="O199" s="63">
        <f t="shared" si="10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1">SUM(I200,J200,K200)</f>
        <v>0</v>
      </c>
      <c r="M200" s="7"/>
      <c r="N200" s="60" t="str">
        <f t="shared" ref="N200:N209" si="12">IF(L200&gt;50.499,L200,"Није положио(ла)")</f>
        <v>Није положио(ла)</v>
      </c>
      <c r="O200" s="63">
        <f t="shared" ref="O200:O209" si="13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1"/>
        <v>0</v>
      </c>
      <c r="M201" s="7"/>
      <c r="N201" s="60" t="str">
        <f t="shared" si="12"/>
        <v>Није положио(ла)</v>
      </c>
      <c r="O201" s="63">
        <f t="shared" si="13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1"/>
        <v>0</v>
      </c>
      <c r="M202" s="7"/>
      <c r="N202" s="60" t="str">
        <f t="shared" si="12"/>
        <v>Није положио(ла)</v>
      </c>
      <c r="O202" s="63">
        <f t="shared" si="13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1"/>
        <v>0</v>
      </c>
      <c r="M203" s="7"/>
      <c r="N203" s="60" t="str">
        <f t="shared" si="12"/>
        <v>Није положио(ла)</v>
      </c>
      <c r="O203" s="63">
        <f t="shared" si="13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4">SUM(D204:H204)</f>
        <v>0</v>
      </c>
      <c r="J204" s="39"/>
      <c r="K204" s="39"/>
      <c r="L204" s="55">
        <f t="shared" si="11"/>
        <v>0</v>
      </c>
      <c r="M204" s="7"/>
      <c r="N204" s="60" t="str">
        <f t="shared" si="12"/>
        <v>Није положио(ла)</v>
      </c>
      <c r="O204" s="63">
        <f t="shared" si="13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4"/>
        <v>0</v>
      </c>
      <c r="J205" s="39"/>
      <c r="K205" s="39"/>
      <c r="L205" s="55">
        <f t="shared" si="11"/>
        <v>0</v>
      </c>
      <c r="M205" s="7"/>
      <c r="N205" s="60" t="str">
        <f t="shared" si="12"/>
        <v>Није положио(ла)</v>
      </c>
      <c r="O205" s="63">
        <f t="shared" si="13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4"/>
        <v>0</v>
      </c>
      <c r="J206" s="39"/>
      <c r="K206" s="39"/>
      <c r="L206" s="55">
        <f t="shared" si="11"/>
        <v>0</v>
      </c>
      <c r="M206" s="7"/>
      <c r="N206" s="60" t="str">
        <f t="shared" si="12"/>
        <v>Није положио(ла)</v>
      </c>
      <c r="O206" s="63">
        <f t="shared" si="13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4"/>
        <v>0</v>
      </c>
      <c r="J207" s="39"/>
      <c r="K207" s="39"/>
      <c r="L207" s="55">
        <f t="shared" si="11"/>
        <v>0</v>
      </c>
      <c r="M207" s="7"/>
      <c r="N207" s="60" t="str">
        <f t="shared" si="12"/>
        <v>Није положио(ла)</v>
      </c>
      <c r="O207" s="63">
        <f t="shared" si="13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4"/>
        <v>0</v>
      </c>
      <c r="J208" s="31"/>
      <c r="K208" s="31"/>
      <c r="L208" s="55">
        <f>SUM(I208,J208,K208)</f>
        <v>0</v>
      </c>
      <c r="M208" s="7"/>
      <c r="N208" s="60" t="str">
        <f t="shared" si="12"/>
        <v>Није положио(ла)</v>
      </c>
      <c r="O208" s="63">
        <f t="shared" si="13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4"/>
        <v>0</v>
      </c>
      <c r="J209" s="31"/>
      <c r="K209" s="31"/>
      <c r="L209" s="55">
        <f>SUM(I209,J209,K209)</f>
        <v>0</v>
      </c>
      <c r="M209" s="7"/>
      <c r="N209" s="60" t="str">
        <f t="shared" si="12"/>
        <v>Није положио(ла)</v>
      </c>
      <c r="O209" s="63">
        <f t="shared" si="13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5">SUM(D210:H210)</f>
        <v>0</v>
      </c>
      <c r="J210" s="31"/>
      <c r="K210" s="31"/>
      <c r="L210" s="55">
        <f t="shared" ref="L210:L267" si="16">SUM(I210,J210,K210)</f>
        <v>0</v>
      </c>
      <c r="M210" s="7"/>
      <c r="N210" s="60" t="str">
        <f t="shared" ref="N210:N267" si="17">IF(L210&gt;50.499,L210,"Није положио(ла)")</f>
        <v>Није положио(ла)</v>
      </c>
      <c r="O210" s="63">
        <f t="shared" ref="O210:O267" si="18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5"/>
        <v>0</v>
      </c>
      <c r="J211" s="31"/>
      <c r="K211" s="31"/>
      <c r="L211" s="55">
        <f t="shared" si="16"/>
        <v>0</v>
      </c>
      <c r="M211" s="7"/>
      <c r="N211" s="60" t="str">
        <f t="shared" si="17"/>
        <v>Није положио(ла)</v>
      </c>
      <c r="O211" s="63">
        <f t="shared" si="18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5"/>
        <v>0</v>
      </c>
      <c r="J212" s="31"/>
      <c r="K212" s="31"/>
      <c r="L212" s="55">
        <f t="shared" si="16"/>
        <v>0</v>
      </c>
      <c r="M212" s="7"/>
      <c r="N212" s="60" t="str">
        <f t="shared" si="17"/>
        <v>Није положио(ла)</v>
      </c>
      <c r="O212" s="63">
        <f t="shared" si="18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5"/>
        <v>0</v>
      </c>
      <c r="J213" s="31"/>
      <c r="K213" s="31"/>
      <c r="L213" s="55">
        <f t="shared" si="16"/>
        <v>0</v>
      </c>
      <c r="M213" s="7"/>
      <c r="N213" s="60" t="str">
        <f t="shared" si="17"/>
        <v>Није положио(ла)</v>
      </c>
      <c r="O213" s="63">
        <f t="shared" si="18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5"/>
        <v>0</v>
      </c>
      <c r="J214" s="31"/>
      <c r="K214" s="31"/>
      <c r="L214" s="55">
        <f t="shared" si="16"/>
        <v>0</v>
      </c>
      <c r="M214" s="7"/>
      <c r="N214" s="60" t="str">
        <f t="shared" si="17"/>
        <v>Није положио(ла)</v>
      </c>
      <c r="O214" s="63">
        <f t="shared" si="18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5"/>
        <v>0</v>
      </c>
      <c r="J215" s="31"/>
      <c r="K215" s="31"/>
      <c r="L215" s="55">
        <f t="shared" si="16"/>
        <v>0</v>
      </c>
      <c r="M215" s="7"/>
      <c r="N215" s="60" t="str">
        <f t="shared" si="17"/>
        <v>Није положио(ла)</v>
      </c>
      <c r="O215" s="63">
        <f t="shared" si="18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5"/>
        <v>0</v>
      </c>
      <c r="J216" s="31"/>
      <c r="K216" s="31"/>
      <c r="L216" s="55">
        <f t="shared" si="16"/>
        <v>0</v>
      </c>
      <c r="M216" s="7"/>
      <c r="N216" s="60" t="str">
        <f t="shared" si="17"/>
        <v>Није положио(ла)</v>
      </c>
      <c r="O216" s="63">
        <f t="shared" si="18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5"/>
        <v>0</v>
      </c>
      <c r="J217" s="31"/>
      <c r="K217" s="31"/>
      <c r="L217" s="55">
        <f t="shared" si="16"/>
        <v>0</v>
      </c>
      <c r="M217" s="7"/>
      <c r="N217" s="60" t="str">
        <f t="shared" si="17"/>
        <v>Није положио(ла)</v>
      </c>
      <c r="O217" s="63">
        <f t="shared" si="18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5"/>
        <v>0</v>
      </c>
      <c r="J218" s="31"/>
      <c r="K218" s="31"/>
      <c r="L218" s="55">
        <f t="shared" si="16"/>
        <v>0</v>
      </c>
      <c r="M218" s="7"/>
      <c r="N218" s="60" t="str">
        <f t="shared" si="17"/>
        <v>Није положио(ла)</v>
      </c>
      <c r="O218" s="63">
        <f t="shared" si="18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5"/>
        <v>0</v>
      </c>
      <c r="J219" s="31"/>
      <c r="K219" s="31"/>
      <c r="L219" s="55">
        <f t="shared" si="16"/>
        <v>0</v>
      </c>
      <c r="M219" s="7"/>
      <c r="N219" s="60" t="str">
        <f t="shared" si="17"/>
        <v>Није положио(ла)</v>
      </c>
      <c r="O219" s="63">
        <f t="shared" si="18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5"/>
        <v>0</v>
      </c>
      <c r="J220" s="31"/>
      <c r="K220" s="31"/>
      <c r="L220" s="55">
        <f t="shared" si="16"/>
        <v>0</v>
      </c>
      <c r="M220" s="7"/>
      <c r="N220" s="60" t="str">
        <f t="shared" si="17"/>
        <v>Није положио(ла)</v>
      </c>
      <c r="O220" s="63">
        <f t="shared" si="18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5"/>
        <v>0</v>
      </c>
      <c r="J221" s="31"/>
      <c r="K221" s="31"/>
      <c r="L221" s="55">
        <f t="shared" si="16"/>
        <v>0</v>
      </c>
      <c r="M221" s="7"/>
      <c r="N221" s="60" t="str">
        <f t="shared" si="17"/>
        <v>Није положио(ла)</v>
      </c>
      <c r="O221" s="63">
        <f t="shared" si="18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5"/>
        <v>0</v>
      </c>
      <c r="J222" s="31"/>
      <c r="K222" s="31"/>
      <c r="L222" s="55">
        <f t="shared" si="16"/>
        <v>0</v>
      </c>
      <c r="M222" s="7"/>
      <c r="N222" s="60" t="str">
        <f t="shared" si="17"/>
        <v>Није положио(ла)</v>
      </c>
      <c r="O222" s="63">
        <f t="shared" si="18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5"/>
        <v>0</v>
      </c>
      <c r="J223" s="31"/>
      <c r="K223" s="31"/>
      <c r="L223" s="55">
        <f t="shared" si="16"/>
        <v>0</v>
      </c>
      <c r="M223" s="7"/>
      <c r="N223" s="60" t="str">
        <f t="shared" si="17"/>
        <v>Није положио(ла)</v>
      </c>
      <c r="O223" s="63">
        <f t="shared" si="18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5"/>
        <v>0</v>
      </c>
      <c r="J224" s="31"/>
      <c r="K224" s="31"/>
      <c r="L224" s="55">
        <f t="shared" si="16"/>
        <v>0</v>
      </c>
      <c r="M224" s="7"/>
      <c r="N224" s="60" t="str">
        <f t="shared" si="17"/>
        <v>Није положио(ла)</v>
      </c>
      <c r="O224" s="63">
        <f t="shared" si="18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5"/>
        <v>0</v>
      </c>
      <c r="J225" s="31"/>
      <c r="K225" s="31"/>
      <c r="L225" s="55">
        <f t="shared" si="16"/>
        <v>0</v>
      </c>
      <c r="M225" s="7"/>
      <c r="N225" s="60" t="str">
        <f t="shared" si="17"/>
        <v>Није положио(ла)</v>
      </c>
      <c r="O225" s="63">
        <f t="shared" si="18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5"/>
        <v>0</v>
      </c>
      <c r="J226" s="31"/>
      <c r="K226" s="31"/>
      <c r="L226" s="55">
        <f t="shared" si="16"/>
        <v>0</v>
      </c>
      <c r="M226" s="7"/>
      <c r="N226" s="60" t="str">
        <f t="shared" si="17"/>
        <v>Није положио(ла)</v>
      </c>
      <c r="O226" s="63">
        <f t="shared" si="18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5"/>
        <v>0</v>
      </c>
      <c r="J227" s="31"/>
      <c r="K227" s="31"/>
      <c r="L227" s="55">
        <f t="shared" si="16"/>
        <v>0</v>
      </c>
      <c r="M227" s="7"/>
      <c r="N227" s="60" t="str">
        <f t="shared" si="17"/>
        <v>Није положио(ла)</v>
      </c>
      <c r="O227" s="63">
        <f t="shared" si="18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5"/>
        <v>0</v>
      </c>
      <c r="J228" s="31"/>
      <c r="K228" s="31"/>
      <c r="L228" s="55">
        <f t="shared" si="16"/>
        <v>0</v>
      </c>
      <c r="M228" s="7"/>
      <c r="N228" s="60" t="str">
        <f t="shared" si="17"/>
        <v>Није положио(ла)</v>
      </c>
      <c r="O228" s="63">
        <f t="shared" si="18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5"/>
        <v>0</v>
      </c>
      <c r="J229" s="31"/>
      <c r="K229" s="31"/>
      <c r="L229" s="55">
        <f t="shared" si="16"/>
        <v>0</v>
      </c>
      <c r="M229" s="7"/>
      <c r="N229" s="60" t="str">
        <f t="shared" si="17"/>
        <v>Није положио(ла)</v>
      </c>
      <c r="O229" s="63">
        <f t="shared" si="18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5"/>
        <v>0</v>
      </c>
      <c r="J230" s="31"/>
      <c r="K230" s="31"/>
      <c r="L230" s="55">
        <f t="shared" si="16"/>
        <v>0</v>
      </c>
      <c r="M230" s="7"/>
      <c r="N230" s="60" t="str">
        <f t="shared" si="17"/>
        <v>Није положио(ла)</v>
      </c>
      <c r="O230" s="63">
        <f t="shared" si="18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5"/>
        <v>0</v>
      </c>
      <c r="J231" s="31"/>
      <c r="K231" s="31"/>
      <c r="L231" s="55">
        <f t="shared" si="16"/>
        <v>0</v>
      </c>
      <c r="M231" s="7"/>
      <c r="N231" s="60" t="str">
        <f t="shared" si="17"/>
        <v>Није положио(ла)</v>
      </c>
      <c r="O231" s="63">
        <f t="shared" si="18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5"/>
        <v>0</v>
      </c>
      <c r="J232" s="31"/>
      <c r="K232" s="31"/>
      <c r="L232" s="55">
        <f t="shared" si="16"/>
        <v>0</v>
      </c>
      <c r="M232" s="7"/>
      <c r="N232" s="60" t="str">
        <f t="shared" si="17"/>
        <v>Није положио(ла)</v>
      </c>
      <c r="O232" s="63">
        <f t="shared" si="18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5"/>
        <v>0</v>
      </c>
      <c r="J233" s="31"/>
      <c r="K233" s="31"/>
      <c r="L233" s="55">
        <f t="shared" si="16"/>
        <v>0</v>
      </c>
      <c r="M233" s="7"/>
      <c r="N233" s="60" t="str">
        <f t="shared" si="17"/>
        <v>Није положио(ла)</v>
      </c>
      <c r="O233" s="63">
        <f t="shared" si="18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5"/>
        <v>0</v>
      </c>
      <c r="J234" s="31"/>
      <c r="K234" s="31"/>
      <c r="L234" s="55">
        <f t="shared" si="16"/>
        <v>0</v>
      </c>
      <c r="M234" s="7"/>
      <c r="N234" s="60" t="str">
        <f t="shared" si="17"/>
        <v>Није положио(ла)</v>
      </c>
      <c r="O234" s="63">
        <f t="shared" si="18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5"/>
        <v>0</v>
      </c>
      <c r="J235" s="31"/>
      <c r="K235" s="31"/>
      <c r="L235" s="55">
        <f t="shared" si="16"/>
        <v>0</v>
      </c>
      <c r="M235" s="7"/>
      <c r="N235" s="60" t="str">
        <f t="shared" si="17"/>
        <v>Није положио(ла)</v>
      </c>
      <c r="O235" s="63">
        <f t="shared" si="18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5"/>
        <v>0</v>
      </c>
      <c r="J236" s="31"/>
      <c r="K236" s="31"/>
      <c r="L236" s="55">
        <f t="shared" si="16"/>
        <v>0</v>
      </c>
      <c r="M236" s="7"/>
      <c r="N236" s="60" t="str">
        <f t="shared" si="17"/>
        <v>Није положио(ла)</v>
      </c>
      <c r="O236" s="63">
        <f t="shared" si="18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5"/>
        <v>0</v>
      </c>
      <c r="J237" s="31"/>
      <c r="K237" s="31"/>
      <c r="L237" s="55">
        <f t="shared" si="16"/>
        <v>0</v>
      </c>
      <c r="M237" s="7"/>
      <c r="N237" s="60" t="str">
        <f t="shared" si="17"/>
        <v>Није положио(ла)</v>
      </c>
      <c r="O237" s="63">
        <f t="shared" si="18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5"/>
        <v>0</v>
      </c>
      <c r="J238" s="31"/>
      <c r="K238" s="31"/>
      <c r="L238" s="55">
        <f t="shared" si="16"/>
        <v>0</v>
      </c>
      <c r="M238" s="7"/>
      <c r="N238" s="60" t="str">
        <f t="shared" si="17"/>
        <v>Није положио(ла)</v>
      </c>
      <c r="O238" s="63">
        <f t="shared" si="18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5"/>
        <v>0</v>
      </c>
      <c r="J239" s="31"/>
      <c r="K239" s="31"/>
      <c r="L239" s="55">
        <f t="shared" si="16"/>
        <v>0</v>
      </c>
      <c r="M239" s="7"/>
      <c r="N239" s="60" t="str">
        <f t="shared" si="17"/>
        <v>Није положио(ла)</v>
      </c>
      <c r="O239" s="63">
        <f t="shared" si="18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5"/>
        <v>0</v>
      </c>
      <c r="J240" s="31"/>
      <c r="K240" s="31"/>
      <c r="L240" s="55">
        <f t="shared" si="16"/>
        <v>0</v>
      </c>
      <c r="M240" s="7"/>
      <c r="N240" s="60" t="str">
        <f t="shared" si="17"/>
        <v>Није положио(ла)</v>
      </c>
      <c r="O240" s="63">
        <f t="shared" si="18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5"/>
        <v>0</v>
      </c>
      <c r="J241" s="31"/>
      <c r="K241" s="31"/>
      <c r="L241" s="55">
        <f t="shared" si="16"/>
        <v>0</v>
      </c>
      <c r="M241" s="7"/>
      <c r="N241" s="60" t="str">
        <f t="shared" si="17"/>
        <v>Није положио(ла)</v>
      </c>
      <c r="O241" s="63">
        <f t="shared" si="18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5"/>
        <v>0</v>
      </c>
      <c r="J242" s="31"/>
      <c r="K242" s="31"/>
      <c r="L242" s="55">
        <f t="shared" si="16"/>
        <v>0</v>
      </c>
      <c r="M242" s="7"/>
      <c r="N242" s="60" t="str">
        <f t="shared" si="17"/>
        <v>Није положио(ла)</v>
      </c>
      <c r="O242" s="63">
        <f t="shared" si="18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5"/>
        <v>0</v>
      </c>
      <c r="J243" s="31"/>
      <c r="K243" s="31"/>
      <c r="L243" s="55">
        <f t="shared" si="16"/>
        <v>0</v>
      </c>
      <c r="M243" s="7"/>
      <c r="N243" s="60" t="str">
        <f t="shared" si="17"/>
        <v>Није положио(ла)</v>
      </c>
      <c r="O243" s="63">
        <f t="shared" si="18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5"/>
        <v>0</v>
      </c>
      <c r="J244" s="31"/>
      <c r="K244" s="31"/>
      <c r="L244" s="55">
        <f t="shared" si="16"/>
        <v>0</v>
      </c>
      <c r="M244" s="7"/>
      <c r="N244" s="60" t="str">
        <f t="shared" si="17"/>
        <v>Није положио(ла)</v>
      </c>
      <c r="O244" s="63">
        <f t="shared" si="18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5"/>
        <v>0</v>
      </c>
      <c r="J245" s="31"/>
      <c r="K245" s="31"/>
      <c r="L245" s="55">
        <f t="shared" si="16"/>
        <v>0</v>
      </c>
      <c r="M245" s="7"/>
      <c r="N245" s="60" t="str">
        <f t="shared" si="17"/>
        <v>Није положио(ла)</v>
      </c>
      <c r="O245" s="63">
        <f t="shared" si="18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5"/>
        <v>0</v>
      </c>
      <c r="J246" s="31"/>
      <c r="K246" s="31"/>
      <c r="L246" s="55">
        <f t="shared" si="16"/>
        <v>0</v>
      </c>
      <c r="M246" s="7"/>
      <c r="N246" s="60" t="str">
        <f t="shared" si="17"/>
        <v>Није положио(ла)</v>
      </c>
      <c r="O246" s="63">
        <f t="shared" si="18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5"/>
        <v>0</v>
      </c>
      <c r="J247" s="31"/>
      <c r="K247" s="31"/>
      <c r="L247" s="55">
        <f t="shared" si="16"/>
        <v>0</v>
      </c>
      <c r="M247" s="7"/>
      <c r="N247" s="60" t="str">
        <f t="shared" si="17"/>
        <v>Није положио(ла)</v>
      </c>
      <c r="O247" s="63">
        <f t="shared" si="18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5"/>
        <v>0</v>
      </c>
      <c r="J248" s="31"/>
      <c r="K248" s="31"/>
      <c r="L248" s="55">
        <f t="shared" si="16"/>
        <v>0</v>
      </c>
      <c r="M248" s="7"/>
      <c r="N248" s="60" t="str">
        <f t="shared" si="17"/>
        <v>Није положио(ла)</v>
      </c>
      <c r="O248" s="63">
        <f t="shared" si="18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5"/>
        <v>0</v>
      </c>
      <c r="J249" s="31"/>
      <c r="K249" s="31"/>
      <c r="L249" s="55">
        <f t="shared" si="16"/>
        <v>0</v>
      </c>
      <c r="M249" s="7"/>
      <c r="N249" s="60" t="str">
        <f t="shared" si="17"/>
        <v>Није положио(ла)</v>
      </c>
      <c r="O249" s="63">
        <f t="shared" si="18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5"/>
        <v>0</v>
      </c>
      <c r="J250" s="31"/>
      <c r="K250" s="31"/>
      <c r="L250" s="55">
        <f t="shared" si="16"/>
        <v>0</v>
      </c>
      <c r="M250" s="7"/>
      <c r="N250" s="60" t="str">
        <f t="shared" si="17"/>
        <v>Није положио(ла)</v>
      </c>
      <c r="O250" s="63">
        <f t="shared" si="18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5"/>
        <v>0</v>
      </c>
      <c r="J251" s="31"/>
      <c r="K251" s="31"/>
      <c r="L251" s="55">
        <f t="shared" si="16"/>
        <v>0</v>
      </c>
      <c r="M251" s="7"/>
      <c r="N251" s="60" t="str">
        <f t="shared" si="17"/>
        <v>Није положио(ла)</v>
      </c>
      <c r="O251" s="63">
        <f t="shared" si="18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5"/>
        <v>0</v>
      </c>
      <c r="J252" s="31"/>
      <c r="K252" s="31"/>
      <c r="L252" s="55">
        <f t="shared" si="16"/>
        <v>0</v>
      </c>
      <c r="M252" s="7"/>
      <c r="N252" s="60" t="str">
        <f t="shared" si="17"/>
        <v>Није положио(ла)</v>
      </c>
      <c r="O252" s="63">
        <f t="shared" si="18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5"/>
        <v>0</v>
      </c>
      <c r="J253" s="31"/>
      <c r="K253" s="31"/>
      <c r="L253" s="55">
        <f t="shared" si="16"/>
        <v>0</v>
      </c>
      <c r="M253" s="7"/>
      <c r="N253" s="60" t="str">
        <f t="shared" si="17"/>
        <v>Није положио(ла)</v>
      </c>
      <c r="O253" s="63">
        <f t="shared" si="18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5"/>
        <v>0</v>
      </c>
      <c r="J254" s="31"/>
      <c r="K254" s="31"/>
      <c r="L254" s="55">
        <f t="shared" si="16"/>
        <v>0</v>
      </c>
      <c r="M254" s="7"/>
      <c r="N254" s="60" t="str">
        <f t="shared" si="17"/>
        <v>Није положио(ла)</v>
      </c>
      <c r="O254" s="63">
        <f t="shared" si="18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5"/>
        <v>0</v>
      </c>
      <c r="J255" s="31"/>
      <c r="K255" s="31"/>
      <c r="L255" s="55">
        <f t="shared" si="16"/>
        <v>0</v>
      </c>
      <c r="M255" s="7"/>
      <c r="N255" s="60" t="str">
        <f t="shared" si="17"/>
        <v>Није положио(ла)</v>
      </c>
      <c r="O255" s="63">
        <f t="shared" si="18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5"/>
        <v>0</v>
      </c>
      <c r="J256" s="31"/>
      <c r="K256" s="31"/>
      <c r="L256" s="55">
        <f t="shared" si="16"/>
        <v>0</v>
      </c>
      <c r="M256" s="7"/>
      <c r="N256" s="60" t="str">
        <f t="shared" si="17"/>
        <v>Није положио(ла)</v>
      </c>
      <c r="O256" s="63">
        <f t="shared" si="18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5"/>
        <v>0</v>
      </c>
      <c r="J257" s="31"/>
      <c r="K257" s="31"/>
      <c r="L257" s="55">
        <f t="shared" si="16"/>
        <v>0</v>
      </c>
      <c r="M257" s="7"/>
      <c r="N257" s="60" t="str">
        <f t="shared" si="17"/>
        <v>Није положио(ла)</v>
      </c>
      <c r="O257" s="63">
        <f t="shared" si="18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5"/>
        <v>0</v>
      </c>
      <c r="J258" s="31"/>
      <c r="K258" s="31"/>
      <c r="L258" s="55">
        <f t="shared" si="16"/>
        <v>0</v>
      </c>
      <c r="M258" s="7"/>
      <c r="N258" s="60" t="str">
        <f t="shared" si="17"/>
        <v>Није положио(ла)</v>
      </c>
      <c r="O258" s="63">
        <f t="shared" si="18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5"/>
        <v>0</v>
      </c>
      <c r="J259" s="31"/>
      <c r="K259" s="31"/>
      <c r="L259" s="55">
        <f t="shared" si="16"/>
        <v>0</v>
      </c>
      <c r="M259" s="7"/>
      <c r="N259" s="60" t="str">
        <f t="shared" si="17"/>
        <v>Није положио(ла)</v>
      </c>
      <c r="O259" s="63">
        <f t="shared" si="18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5"/>
        <v>0</v>
      </c>
      <c r="J260" s="31"/>
      <c r="K260" s="31"/>
      <c r="L260" s="55">
        <f t="shared" si="16"/>
        <v>0</v>
      </c>
      <c r="M260" s="7"/>
      <c r="N260" s="60" t="str">
        <f t="shared" si="17"/>
        <v>Није положио(ла)</v>
      </c>
      <c r="O260" s="63">
        <f t="shared" si="18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5"/>
        <v>0</v>
      </c>
      <c r="J261" s="31"/>
      <c r="K261" s="31"/>
      <c r="L261" s="55">
        <f t="shared" si="16"/>
        <v>0</v>
      </c>
      <c r="M261" s="7"/>
      <c r="N261" s="60" t="str">
        <f t="shared" si="17"/>
        <v>Није положио(ла)</v>
      </c>
      <c r="O261" s="63">
        <f t="shared" si="18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5"/>
        <v>0</v>
      </c>
      <c r="J262" s="31"/>
      <c r="K262" s="31"/>
      <c r="L262" s="55">
        <f t="shared" si="16"/>
        <v>0</v>
      </c>
      <c r="M262" s="7"/>
      <c r="N262" s="60" t="str">
        <f t="shared" si="17"/>
        <v>Није положио(ла)</v>
      </c>
      <c r="O262" s="63">
        <f t="shared" si="18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5"/>
        <v>0</v>
      </c>
      <c r="J263" s="31"/>
      <c r="K263" s="31"/>
      <c r="L263" s="55">
        <f t="shared" si="16"/>
        <v>0</v>
      </c>
      <c r="M263" s="7"/>
      <c r="N263" s="60" t="str">
        <f t="shared" si="17"/>
        <v>Није положио(ла)</v>
      </c>
      <c r="O263" s="63">
        <f t="shared" si="18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5"/>
        <v>0</v>
      </c>
      <c r="J264" s="31"/>
      <c r="K264" s="31"/>
      <c r="L264" s="55">
        <f t="shared" si="16"/>
        <v>0</v>
      </c>
      <c r="M264" s="7"/>
      <c r="N264" s="60" t="str">
        <f t="shared" si="17"/>
        <v>Није положио(ла)</v>
      </c>
      <c r="O264" s="63">
        <f t="shared" si="18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5"/>
        <v>0</v>
      </c>
      <c r="J265" s="31"/>
      <c r="K265" s="31"/>
      <c r="L265" s="55">
        <f t="shared" si="16"/>
        <v>0</v>
      </c>
      <c r="M265" s="7"/>
      <c r="N265" s="60" t="str">
        <f t="shared" si="17"/>
        <v>Није положио(ла)</v>
      </c>
      <c r="O265" s="63">
        <f t="shared" si="18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5"/>
        <v>0</v>
      </c>
      <c r="J266" s="31"/>
      <c r="K266" s="31"/>
      <c r="L266" s="55">
        <f t="shared" si="16"/>
        <v>0</v>
      </c>
      <c r="M266" s="7"/>
      <c r="N266" s="60" t="str">
        <f t="shared" si="17"/>
        <v>Није положио(ла)</v>
      </c>
      <c r="O266" s="63">
        <f t="shared" si="18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5"/>
        <v>0</v>
      </c>
      <c r="J267" s="35"/>
      <c r="K267" s="35"/>
      <c r="L267" s="56">
        <f t="shared" si="16"/>
        <v>0</v>
      </c>
      <c r="M267" s="8"/>
      <c r="N267" s="65" t="str">
        <f t="shared" si="17"/>
        <v>Није положио(ла)</v>
      </c>
      <c r="O267" s="66">
        <f t="shared" si="18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zivansopalovic@gmail.com</cp:lastModifiedBy>
  <cp:lastPrinted>2013-06-04T07:15:43Z</cp:lastPrinted>
  <dcterms:created xsi:type="dcterms:W3CDTF">2012-05-10T08:39:06Z</dcterms:created>
  <dcterms:modified xsi:type="dcterms:W3CDTF">2026-06-07T17:26:58Z</dcterms:modified>
</cp:coreProperties>
</file>