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ANJA\CUPRIJA\1.3 JAVNO ZDRAVLJE\Predispitni poeni\2025-26\"/>
    </mc:Choice>
  </mc:AlternateContent>
  <xr:revisionPtr revIDLastSave="0" documentId="13_ncr:1_{B720DB3F-79CF-4163-BE7B-0A4252391D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 s="1"/>
  <c r="N209" i="1" s="1"/>
  <c r="I204" i="1"/>
  <c r="L204" i="1" s="1"/>
  <c r="N204" i="1" s="1"/>
  <c r="I205" i="1"/>
  <c r="L205" i="1"/>
  <c r="N205" i="1" s="1"/>
  <c r="I206" i="1"/>
  <c r="L206" i="1" s="1"/>
  <c r="N206" i="1" s="1"/>
  <c r="I207" i="1"/>
  <c r="L207" i="1" s="1"/>
  <c r="N207" i="1" s="1"/>
  <c r="I123" i="1"/>
  <c r="L123" i="1" s="1"/>
  <c r="I124" i="1"/>
  <c r="L124" i="1" s="1"/>
  <c r="I125" i="1"/>
  <c r="L125" i="1" s="1"/>
  <c r="I126" i="1"/>
  <c r="L126" i="1"/>
  <c r="I127" i="1"/>
  <c r="L127" i="1" s="1"/>
  <c r="I128" i="1"/>
  <c r="L128" i="1"/>
  <c r="I129" i="1"/>
  <c r="L129" i="1" s="1"/>
  <c r="I130" i="1"/>
  <c r="L130" i="1" s="1"/>
  <c r="I131" i="1"/>
  <c r="L131" i="1" s="1"/>
  <c r="I132" i="1"/>
  <c r="L132" i="1"/>
  <c r="I133" i="1"/>
  <c r="L133" i="1" s="1"/>
  <c r="I134" i="1"/>
  <c r="L134" i="1"/>
  <c r="I135" i="1"/>
  <c r="L135" i="1" s="1"/>
  <c r="I136" i="1"/>
  <c r="L136" i="1" s="1"/>
  <c r="I137" i="1"/>
  <c r="L137" i="1" s="1"/>
  <c r="I138" i="1"/>
  <c r="L138" i="1" s="1"/>
  <c r="I139" i="1"/>
  <c r="L139" i="1" s="1"/>
  <c r="I140" i="1"/>
  <c r="L140" i="1"/>
  <c r="I141" i="1"/>
  <c r="L141" i="1" s="1"/>
  <c r="I142" i="1"/>
  <c r="L142" i="1" s="1"/>
  <c r="I143" i="1"/>
  <c r="L143" i="1" s="1"/>
  <c r="I144" i="1"/>
  <c r="L144" i="1" s="1"/>
  <c r="I145" i="1"/>
  <c r="L145" i="1" s="1"/>
  <c r="I146" i="1"/>
  <c r="L146" i="1" s="1"/>
  <c r="I147" i="1"/>
  <c r="L147" i="1" s="1"/>
  <c r="I148" i="1"/>
  <c r="L148" i="1" s="1"/>
  <c r="I149" i="1"/>
  <c r="L149" i="1" s="1"/>
  <c r="I150" i="1"/>
  <c r="L150" i="1" s="1"/>
  <c r="I151" i="1"/>
  <c r="L151" i="1" s="1"/>
  <c r="I152" i="1"/>
  <c r="L152" i="1"/>
  <c r="I153" i="1"/>
  <c r="L153" i="1" s="1"/>
  <c r="I154" i="1"/>
  <c r="L154" i="1" s="1"/>
  <c r="I155" i="1"/>
  <c r="L155" i="1" s="1"/>
  <c r="I156" i="1"/>
  <c r="L156" i="1" s="1"/>
  <c r="I157" i="1"/>
  <c r="L157" i="1" s="1"/>
  <c r="I158" i="1"/>
  <c r="L158" i="1"/>
  <c r="I159" i="1"/>
  <c r="L159" i="1" s="1"/>
  <c r="I160" i="1"/>
  <c r="L160" i="1"/>
  <c r="N160" i="1" s="1"/>
  <c r="I161" i="1"/>
  <c r="L161" i="1" s="1"/>
  <c r="N161" i="1" s="1"/>
  <c r="I162" i="1"/>
  <c r="L162" i="1" s="1"/>
  <c r="N162" i="1" s="1"/>
  <c r="I163" i="1"/>
  <c r="L163" i="1" s="1"/>
  <c r="N163" i="1" s="1"/>
  <c r="I164" i="1"/>
  <c r="L164" i="1"/>
  <c r="N164" i="1" s="1"/>
  <c r="I165" i="1"/>
  <c r="L165" i="1" s="1"/>
  <c r="N165" i="1" s="1"/>
  <c r="I166" i="1"/>
  <c r="L166" i="1"/>
  <c r="N166" i="1" s="1"/>
  <c r="I167" i="1"/>
  <c r="L167" i="1" s="1"/>
  <c r="N167" i="1" s="1"/>
  <c r="I168" i="1"/>
  <c r="L168" i="1" s="1"/>
  <c r="N168" i="1" s="1"/>
  <c r="I169" i="1"/>
  <c r="L169" i="1" s="1"/>
  <c r="N169" i="1" s="1"/>
  <c r="I170" i="1"/>
  <c r="L170" i="1" s="1"/>
  <c r="N170" i="1" s="1"/>
  <c r="I171" i="1"/>
  <c r="L171" i="1" s="1"/>
  <c r="N171" i="1" s="1"/>
  <c r="I172" i="1"/>
  <c r="L172" i="1"/>
  <c r="N172" i="1" s="1"/>
  <c r="I173" i="1"/>
  <c r="L173" i="1" s="1"/>
  <c r="N173" i="1" s="1"/>
  <c r="I174" i="1"/>
  <c r="L174" i="1" s="1"/>
  <c r="N174" i="1" s="1"/>
  <c r="I175" i="1"/>
  <c r="L175" i="1" s="1"/>
  <c r="N175" i="1" s="1"/>
  <c r="I176" i="1"/>
  <c r="L176" i="1" s="1"/>
  <c r="N176" i="1" s="1"/>
  <c r="I177" i="1"/>
  <c r="L177" i="1" s="1"/>
  <c r="N177" i="1" s="1"/>
  <c r="I178" i="1"/>
  <c r="L178" i="1" s="1"/>
  <c r="N178" i="1" s="1"/>
  <c r="I179" i="1"/>
  <c r="L179" i="1" s="1"/>
  <c r="N179" i="1" s="1"/>
  <c r="I180" i="1"/>
  <c r="L180" i="1" s="1"/>
  <c r="N180" i="1" s="1"/>
  <c r="I181" i="1"/>
  <c r="L181" i="1" s="1"/>
  <c r="N181" i="1" s="1"/>
  <c r="I182" i="1"/>
  <c r="L182" i="1" s="1"/>
  <c r="N182" i="1" s="1"/>
  <c r="I183" i="1"/>
  <c r="L183" i="1" s="1"/>
  <c r="N183" i="1" s="1"/>
  <c r="I184" i="1"/>
  <c r="L184" i="1"/>
  <c r="N184" i="1" s="1"/>
  <c r="I185" i="1"/>
  <c r="L185" i="1" s="1"/>
  <c r="N185" i="1" s="1"/>
  <c r="I186" i="1"/>
  <c r="L186" i="1" s="1"/>
  <c r="N186" i="1" s="1"/>
  <c r="I187" i="1"/>
  <c r="L187" i="1" s="1"/>
  <c r="N187" i="1" s="1"/>
  <c r="I188" i="1"/>
  <c r="L188" i="1" s="1"/>
  <c r="N188" i="1" s="1"/>
  <c r="I189" i="1"/>
  <c r="L189" i="1" s="1"/>
  <c r="N189" i="1" s="1"/>
  <c r="I190" i="1"/>
  <c r="L190" i="1"/>
  <c r="N190" i="1" s="1"/>
  <c r="I191" i="1"/>
  <c r="L191" i="1" s="1"/>
  <c r="N191" i="1" s="1"/>
  <c r="I192" i="1"/>
  <c r="L192" i="1"/>
  <c r="N192" i="1" s="1"/>
  <c r="I193" i="1"/>
  <c r="L193" i="1" s="1"/>
  <c r="N193" i="1" s="1"/>
  <c r="I194" i="1"/>
  <c r="L194" i="1" s="1"/>
  <c r="N194" i="1" s="1"/>
  <c r="I195" i="1"/>
  <c r="L195" i="1" s="1"/>
  <c r="N195" i="1" s="1"/>
  <c r="I196" i="1"/>
  <c r="L196" i="1"/>
  <c r="N196" i="1" s="1"/>
  <c r="I197" i="1"/>
  <c r="L197" i="1" s="1"/>
  <c r="N197" i="1" s="1"/>
  <c r="I198" i="1"/>
  <c r="L198" i="1"/>
  <c r="N198" i="1" s="1"/>
  <c r="I199" i="1"/>
  <c r="L199" i="1" s="1"/>
  <c r="N199" i="1" s="1"/>
  <c r="I200" i="1"/>
  <c r="L200" i="1" s="1"/>
  <c r="N200" i="1" s="1"/>
  <c r="I201" i="1"/>
  <c r="L201" i="1" s="1"/>
  <c r="N201" i="1" s="1"/>
  <c r="I202" i="1"/>
  <c r="L202" i="1" s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I52" i="1"/>
  <c r="L52" i="1" s="1"/>
  <c r="N52" i="1" s="1"/>
  <c r="I53" i="1"/>
  <c r="L53" i="1" s="1"/>
  <c r="I54" i="1"/>
  <c r="L54" i="1" s="1"/>
  <c r="N54" i="1" s="1"/>
  <c r="I55" i="1"/>
  <c r="I56" i="1"/>
  <c r="L56" i="1" s="1"/>
  <c r="N56" i="1" s="1"/>
  <c r="I57" i="1"/>
  <c r="L57" i="1" s="1"/>
  <c r="I58" i="1"/>
  <c r="L58" i="1" s="1"/>
  <c r="N58" i="1" s="1"/>
  <c r="I59" i="1"/>
  <c r="I60" i="1"/>
  <c r="L60" i="1" s="1"/>
  <c r="N60" i="1" s="1"/>
  <c r="I61" i="1"/>
  <c r="L61" i="1" s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I72" i="1"/>
  <c r="L72" i="1" s="1"/>
  <c r="N72" i="1" s="1"/>
  <c r="I73" i="1"/>
  <c r="L73" i="1" s="1"/>
  <c r="I74" i="1"/>
  <c r="L74" i="1" s="1"/>
  <c r="N74" i="1" s="1"/>
  <c r="I75" i="1"/>
  <c r="I76" i="1"/>
  <c r="L76" i="1" s="1"/>
  <c r="N76" i="1" s="1"/>
  <c r="I77" i="1"/>
  <c r="L77" i="1" s="1"/>
  <c r="I78" i="1"/>
  <c r="L78" i="1" s="1"/>
  <c r="N78" i="1" s="1"/>
  <c r="I79" i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I88" i="1"/>
  <c r="L88" i="1" s="1"/>
  <c r="N88" i="1" s="1"/>
  <c r="I89" i="1"/>
  <c r="L89" i="1" s="1"/>
  <c r="I90" i="1"/>
  <c r="L90" i="1" s="1"/>
  <c r="N90" i="1" s="1"/>
  <c r="I91" i="1"/>
  <c r="I92" i="1"/>
  <c r="L92" i="1" s="1"/>
  <c r="N92" i="1" s="1"/>
  <c r="I93" i="1"/>
  <c r="L93" i="1" s="1"/>
  <c r="I94" i="1"/>
  <c r="L94" i="1" s="1"/>
  <c r="N94" i="1" s="1"/>
  <c r="I95" i="1"/>
  <c r="L95" i="1" s="1"/>
  <c r="I96" i="1"/>
  <c r="L96" i="1" s="1"/>
  <c r="N96" i="1" s="1"/>
  <c r="I97" i="1"/>
  <c r="L97" i="1" s="1"/>
  <c r="I98" i="1"/>
  <c r="L98" i="1" s="1"/>
  <c r="N98" i="1" s="1"/>
  <c r="I99" i="1"/>
  <c r="I100" i="1"/>
  <c r="L100" i="1" s="1"/>
  <c r="N100" i="1" s="1"/>
  <c r="I101" i="1"/>
  <c r="L101" i="1" s="1"/>
  <c r="I102" i="1"/>
  <c r="L102" i="1" s="1"/>
  <c r="N102" i="1" s="1"/>
  <c r="I103" i="1"/>
  <c r="I104" i="1"/>
  <c r="L104" i="1" s="1"/>
  <c r="N104" i="1" s="1"/>
  <c r="I105" i="1"/>
  <c r="L105" i="1" s="1"/>
  <c r="I106" i="1"/>
  <c r="L106" i="1" s="1"/>
  <c r="N106" i="1" s="1"/>
  <c r="I107" i="1"/>
  <c r="L107" i="1" s="1"/>
  <c r="I108" i="1"/>
  <c r="L108" i="1" s="1"/>
  <c r="N108" i="1" s="1"/>
  <c r="I109" i="1"/>
  <c r="L109" i="1" s="1"/>
  <c r="I110" i="1"/>
  <c r="L110" i="1" s="1"/>
  <c r="N110" i="1" s="1"/>
  <c r="I111" i="1"/>
  <c r="I112" i="1"/>
  <c r="L112" i="1" s="1"/>
  <c r="N112" i="1" s="1"/>
  <c r="I113" i="1"/>
  <c r="L113" i="1" s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L121" i="1" s="1"/>
  <c r="I122" i="1"/>
  <c r="L122" i="1" s="1"/>
  <c r="N122" i="1" s="1"/>
  <c r="L39" i="1"/>
  <c r="L51" i="1"/>
  <c r="L55" i="1"/>
  <c r="L59" i="1"/>
  <c r="L63" i="1"/>
  <c r="L65" i="1"/>
  <c r="L71" i="1"/>
  <c r="L75" i="1"/>
  <c r="L79" i="1"/>
  <c r="L87" i="1"/>
  <c r="L91" i="1"/>
  <c r="L99" i="1"/>
  <c r="L103" i="1"/>
  <c r="L111" i="1"/>
  <c r="L115" i="1"/>
  <c r="L119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<sst xmlns="http://schemas.openxmlformats.org/spreadsheetml/2006/main" count="110" uniqueCount="110">
  <si>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</si>
  <si>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</si>
  <si>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</si>
  <si>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</si>
  <si>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</si>
  <si>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</si>
  <si>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</si>
  <si>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</si>
  <si>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</si>
  <si>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</si>
  <si>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</si>
  <si>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</si>
  <si>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</si>
  <si>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</si>
  <si>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</si>
  <si>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</si>
  <si>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</si>
  <si>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</si>
  <si>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</si>
  <si>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21ФР1103 Јавно здравље</t>
  </si>
  <si>
    <t>СТРУКОВНА МЕДИЦИНСКА СЕСТРА БАБИЦА, СТРУКОВНИ ФАРМАЦЕУТ</t>
  </si>
  <si>
    <t>2025/2026</t>
  </si>
  <si>
    <t>2024/6344-I</t>
  </si>
  <si>
    <t>Радисављевић Јелена</t>
  </si>
  <si>
    <t>2025/6533-VIII</t>
  </si>
  <si>
    <t>Спасић Јана</t>
  </si>
  <si>
    <t>2025/6587-IV</t>
  </si>
  <si>
    <t>Милетић Марија</t>
  </si>
  <si>
    <t>2025/6589-IV</t>
  </si>
  <si>
    <t>Остојић Катарина</t>
  </si>
  <si>
    <t>2025/6590-VIII</t>
  </si>
  <si>
    <t>Владисављевић Ива</t>
  </si>
  <si>
    <t>2025/6591-VIII</t>
  </si>
  <si>
    <t>Мишковић Кристина</t>
  </si>
  <si>
    <t>2025/6600-VIII</t>
  </si>
  <si>
    <t>Станојевић Лука</t>
  </si>
  <si>
    <t>2025/6604-VIII</t>
  </si>
  <si>
    <t>Станковић Ивана</t>
  </si>
  <si>
    <t>2025/6608-VIII</t>
  </si>
  <si>
    <t>Милојковић Даница</t>
  </si>
  <si>
    <t>2025/6625-VIII</t>
  </si>
  <si>
    <t>Аслани Мина</t>
  </si>
  <si>
    <t>2025/6626-VIII</t>
  </si>
  <si>
    <t>Јанићијевић Јана</t>
  </si>
  <si>
    <t>2025/6630-IV</t>
  </si>
  <si>
    <t>Живковић Нађа</t>
  </si>
  <si>
    <t>2025/6636-VIII</t>
  </si>
  <si>
    <t>Гавриловић Милица</t>
  </si>
  <si>
    <t>2025/6637-VIII</t>
  </si>
  <si>
    <t>Булатовић Ива</t>
  </si>
  <si>
    <t>2025/6638-IV</t>
  </si>
  <si>
    <t>Ристић Меланија</t>
  </si>
  <si>
    <t>2025/6643-VIII</t>
  </si>
  <si>
    <t>Петровић Емилија</t>
  </si>
  <si>
    <t>2025/6647-VIII</t>
  </si>
  <si>
    <t>Ранђеловић Кристина</t>
  </si>
  <si>
    <t>2025/6653-VIII</t>
  </si>
  <si>
    <t>Ђорђевић Анастасиа</t>
  </si>
  <si>
    <t>2025/6654-IV</t>
  </si>
  <si>
    <t>Милосављевић Клара</t>
  </si>
  <si>
    <t>2025/6665-VIII</t>
  </si>
  <si>
    <t>Радевић Марија</t>
  </si>
  <si>
    <t>2025/6667-VIII</t>
  </si>
  <si>
    <t>Јовановић Дуња</t>
  </si>
  <si>
    <t>2025/6669-IV</t>
  </si>
  <si>
    <t>Војиновић Емилија</t>
  </si>
  <si>
    <t>2025/6671-VIII</t>
  </si>
  <si>
    <t>Нешић Александра</t>
  </si>
  <si>
    <t>2025/6672-VIII</t>
  </si>
  <si>
    <t>Мунћановић Милица</t>
  </si>
  <si>
    <t>2025/6674-IV</t>
  </si>
  <si>
    <t>Рајић Лара</t>
  </si>
  <si>
    <t>2025/6680-VIII</t>
  </si>
  <si>
    <t>Тасић Јована</t>
  </si>
  <si>
    <t>2025/6693-VIII</t>
  </si>
  <si>
    <t>Филиповић Кристина</t>
  </si>
  <si>
    <t>2025/6701-VIII</t>
  </si>
  <si>
    <t>Антанасковић Милица</t>
  </si>
  <si>
    <t>2025/6714-VIII</t>
  </si>
  <si>
    <t>Милорадовић Андријана</t>
  </si>
  <si>
    <t>2025/6735-IV</t>
  </si>
  <si>
    <t>Тодосијевић Невена</t>
  </si>
  <si>
    <t>2025/6749-VIII</t>
  </si>
  <si>
    <t>Јовановић Миљана</t>
  </si>
  <si>
    <t>2025/6761-VIII</t>
  </si>
  <si>
    <t>Стојимировић Софија</t>
  </si>
  <si>
    <t>2025/6767-VIII</t>
  </si>
  <si>
    <t>Милошевић Аница</t>
  </si>
  <si>
    <t>2025/6770-IV</t>
  </si>
  <si>
    <t>Аврамовић Јана</t>
  </si>
  <si>
    <t>2025/6777-VIII</t>
  </si>
  <si>
    <t>Николић Анђелина</t>
  </si>
  <si>
    <t>2025/6779-IV</t>
  </si>
  <si>
    <t>Стојановић Емина</t>
  </si>
  <si>
    <t>2025/6789-VIII</t>
  </si>
  <si>
    <t>Кркић Тина</t>
  </si>
  <si>
    <t>2025/6790-IV</t>
  </si>
  <si>
    <t>Марковић Анђела</t>
  </si>
  <si>
    <t>2025/6800-IV</t>
  </si>
  <si>
    <t>Стаменковић Теодора</t>
  </si>
  <si>
    <t>2025/6801-IV</t>
  </si>
  <si>
    <t>Симоновић Драгана</t>
  </si>
  <si>
    <t>2025/6803-IV</t>
  </si>
  <si>
    <t>Стојковић Ана</t>
  </si>
  <si>
    <t>2025/6817-IV</t>
  </si>
  <si>
    <t>Анђелковић Ана</t>
  </si>
  <si>
    <t>2025/6818-VIII</t>
  </si>
  <si>
    <t>Лукић Марија</t>
  </si>
  <si>
    <t>2025/6819-VIII</t>
  </si>
  <si>
    <t>Златковић Анђела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</si>
</sst>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90" zoomScaleNormal="90" workbookViewId="0">
      <pane ySplit="6" topLeftCell="A31" activePane="bottomLeft" state="frozen"/>
      <selection pane="bottomLeft" activeCell="A47" sqref="A47:XFD47"/>
    </sheetView>
  </sheetViews>
  <sheetFormatPr defaultColWidth="9.140625"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21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19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20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>
        <v>9</v>
      </c>
      <c r="E7" s="29">
        <v>15</v>
      </c>
      <c r="F7" s="30">
        <v>13</v>
      </c>
      <c r="G7" s="29">
        <v>7.5</v>
      </c>
      <c r="H7" s="29">
        <v>7.5</v>
      </c>
      <c r="I7" s="9">
        <f>SUM(D7:H7)</f>
        <v>52</v>
      </c>
      <c r="J7" s="42"/>
      <c r="K7" s="42"/>
      <c r="L7" s="54">
        <f>SUM(I7,J7,K7)</f>
        <v>52</v>
      </c>
      <c r="M7" s="6"/>
      <c r="N7" s="43">
        <f>IF(L7&gt;50.499,L7,"Није положио(ла)")</f>
        <v>52</v>
      </c>
      <c r="O7" s="10">
        <f>IF(AND(L7&lt;101,L7&gt;90.499),10,IF(AND(L7&lt;90.5,L7&gt;80.499),9,IF(AND(L7&lt;80.5,L7&gt;70.499),8,IF(AND(L7&lt;70.5,L7&gt;60.499),7,IF(AND(L7&lt;60.5,L7&gt;50.499),6,5)))))</f>
        <v>6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>
        <v>12</v>
      </c>
      <c r="F8" s="32">
        <v>12</v>
      </c>
      <c r="G8" s="31">
        <v>8</v>
      </c>
      <c r="H8" s="31">
        <v>9</v>
      </c>
      <c r="I8" s="11">
        <f t="shared" ref="I8:I71" si="0">SUM(D8:H8)</f>
        <v>51</v>
      </c>
      <c r="J8" s="39"/>
      <c r="K8" s="39"/>
      <c r="L8" s="55">
        <f t="shared" ref="L8:L71" si="1">SUM(I8,J8,K8)</f>
        <v>51</v>
      </c>
      <c r="M8" s="7"/>
      <c r="N8" s="60">
        <f t="shared" ref="N8:N71" si="2">IF(L8&gt;50.499,L8,"Није положио(ла)")</f>
        <v>51</v>
      </c>
      <c r="O8" s="63">
        <f t="shared" ref="O8:O71" si="3">IF(AND(L8&lt;101,L8&gt;90.499),10,IF(AND(L8&lt;90.5,L8&gt;80.499),9,IF(AND(L8&lt;80.5,L8&gt;70.499),8,IF(AND(L8&lt;70.5,L8&gt;60.499),7,IF(AND(L8&lt;60.5,L8&gt;50.499),6,5)))))</f>
        <v>6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9</v>
      </c>
      <c r="E9" s="31">
        <v>15</v>
      </c>
      <c r="F9" s="32">
        <v>15</v>
      </c>
      <c r="G9" s="31">
        <v>9.5</v>
      </c>
      <c r="H9" s="31">
        <v>8.5</v>
      </c>
      <c r="I9" s="11">
        <f t="shared" si="0"/>
        <v>57</v>
      </c>
      <c r="J9" s="39"/>
      <c r="K9" s="39"/>
      <c r="L9" s="55">
        <f t="shared" si="1"/>
        <v>57</v>
      </c>
      <c r="M9" s="7"/>
      <c r="N9" s="60">
        <f t="shared" si="2"/>
        <v>57</v>
      </c>
      <c r="O9" s="63">
        <f t="shared" si="3"/>
        <v>6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9</v>
      </c>
      <c r="E10" s="33">
        <v>11</v>
      </c>
      <c r="F10" s="34">
        <v>15</v>
      </c>
      <c r="G10" s="33">
        <v>9.5</v>
      </c>
      <c r="H10" s="33">
        <v>9.5</v>
      </c>
      <c r="I10" s="11">
        <f t="shared" si="0"/>
        <v>54</v>
      </c>
      <c r="J10" s="40"/>
      <c r="K10" s="40"/>
      <c r="L10" s="55">
        <f t="shared" si="1"/>
        <v>54</v>
      </c>
      <c r="M10" s="7"/>
      <c r="N10" s="60">
        <f t="shared" si="2"/>
        <v>54</v>
      </c>
      <c r="O10" s="63">
        <f t="shared" si="3"/>
        <v>6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8.5</v>
      </c>
      <c r="E11" s="31">
        <v>15</v>
      </c>
      <c r="F11" s="32">
        <v>13</v>
      </c>
      <c r="G11" s="31">
        <v>9</v>
      </c>
      <c r="H11" s="31">
        <v>5.5</v>
      </c>
      <c r="I11" s="11">
        <f t="shared" si="0"/>
        <v>51</v>
      </c>
      <c r="J11" s="39"/>
      <c r="K11" s="39"/>
      <c r="L11" s="55">
        <f t="shared" si="1"/>
        <v>51</v>
      </c>
      <c r="M11" s="12"/>
      <c r="N11" s="60">
        <f t="shared" si="2"/>
        <v>51</v>
      </c>
      <c r="O11" s="63">
        <f t="shared" si="3"/>
        <v>6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>
        <v>15</v>
      </c>
      <c r="F12" s="32">
        <v>13</v>
      </c>
      <c r="G12" s="31">
        <v>7.5</v>
      </c>
      <c r="H12" s="31">
        <v>7.5</v>
      </c>
      <c r="I12" s="11">
        <f t="shared" si="0"/>
        <v>53</v>
      </c>
      <c r="J12" s="39"/>
      <c r="K12" s="39"/>
      <c r="L12" s="55">
        <f t="shared" si="1"/>
        <v>53</v>
      </c>
      <c r="M12" s="7"/>
      <c r="N12" s="60">
        <f t="shared" si="2"/>
        <v>53</v>
      </c>
      <c r="O12" s="63">
        <f t="shared" si="3"/>
        <v>6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>
        <v>14</v>
      </c>
      <c r="F13" s="32">
        <v>15</v>
      </c>
      <c r="G13" s="31">
        <v>7.5</v>
      </c>
      <c r="H13" s="31">
        <v>9.5</v>
      </c>
      <c r="I13" s="11">
        <f t="shared" si="0"/>
        <v>56</v>
      </c>
      <c r="J13" s="39"/>
      <c r="K13" s="39"/>
      <c r="L13" s="55">
        <f t="shared" si="1"/>
        <v>56</v>
      </c>
      <c r="M13" s="7"/>
      <c r="N13" s="60">
        <f t="shared" si="2"/>
        <v>56</v>
      </c>
      <c r="O13" s="63">
        <f t="shared" si="3"/>
        <v>6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15</v>
      </c>
      <c r="F14" s="32">
        <v>12</v>
      </c>
      <c r="G14" s="31">
        <v>6.5</v>
      </c>
      <c r="H14" s="31">
        <v>8.5</v>
      </c>
      <c r="I14" s="11">
        <f t="shared" si="0"/>
        <v>52</v>
      </c>
      <c r="J14" s="39"/>
      <c r="K14" s="39"/>
      <c r="L14" s="55">
        <f t="shared" si="1"/>
        <v>52</v>
      </c>
      <c r="M14" s="7"/>
      <c r="N14" s="60">
        <f t="shared" si="2"/>
        <v>52</v>
      </c>
      <c r="O14" s="63">
        <f t="shared" si="3"/>
        <v>6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14</v>
      </c>
      <c r="F15" s="32">
        <v>12</v>
      </c>
      <c r="G15" s="31">
        <v>8</v>
      </c>
      <c r="H15" s="31">
        <v>9.5</v>
      </c>
      <c r="I15" s="11">
        <f t="shared" si="0"/>
        <v>53.5</v>
      </c>
      <c r="J15" s="39"/>
      <c r="K15" s="39"/>
      <c r="L15" s="55">
        <f t="shared" si="1"/>
        <v>53.5</v>
      </c>
      <c r="M15" s="7"/>
      <c r="N15" s="60">
        <f t="shared" si="2"/>
        <v>53.5</v>
      </c>
      <c r="O15" s="63">
        <f t="shared" si="3"/>
        <v>6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15</v>
      </c>
      <c r="F16" s="32">
        <v>15</v>
      </c>
      <c r="G16" s="31">
        <v>7.5</v>
      </c>
      <c r="H16" s="31">
        <v>10</v>
      </c>
      <c r="I16" s="11">
        <f t="shared" si="0"/>
        <v>57.5</v>
      </c>
      <c r="J16" s="39"/>
      <c r="K16" s="39"/>
      <c r="L16" s="55">
        <f t="shared" si="1"/>
        <v>57.5</v>
      </c>
      <c r="M16" s="7"/>
      <c r="N16" s="60">
        <f t="shared" si="2"/>
        <v>57.5</v>
      </c>
      <c r="O16" s="63">
        <f t="shared" si="3"/>
        <v>6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>
        <v>12</v>
      </c>
      <c r="F17" s="32">
        <v>12</v>
      </c>
      <c r="G17" s="31">
        <v>5</v>
      </c>
      <c r="H17" s="31">
        <v>9</v>
      </c>
      <c r="I17" s="11">
        <f t="shared" si="0"/>
        <v>48</v>
      </c>
      <c r="J17" s="39"/>
      <c r="K17" s="39"/>
      <c r="L17" s="55">
        <f t="shared" si="1"/>
        <v>48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9</v>
      </c>
      <c r="E18" s="31">
        <v>11</v>
      </c>
      <c r="F18" s="32">
        <v>13</v>
      </c>
      <c r="G18" s="31">
        <v>8.5</v>
      </c>
      <c r="H18" s="31">
        <v>9</v>
      </c>
      <c r="I18" s="11">
        <f t="shared" si="0"/>
        <v>50.5</v>
      </c>
      <c r="J18" s="39"/>
      <c r="K18" s="39"/>
      <c r="L18" s="55">
        <f t="shared" si="1"/>
        <v>50.5</v>
      </c>
      <c r="M18" s="7"/>
      <c r="N18" s="60">
        <f t="shared" si="2"/>
        <v>50.5</v>
      </c>
      <c r="O18" s="63">
        <f t="shared" si="3"/>
        <v>6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>
        <v>15</v>
      </c>
      <c r="F19" s="32">
        <v>12</v>
      </c>
      <c r="G19" s="31">
        <v>9.5</v>
      </c>
      <c r="H19" s="31">
        <v>10</v>
      </c>
      <c r="I19" s="11">
        <f t="shared" si="0"/>
        <v>56.5</v>
      </c>
      <c r="J19" s="39"/>
      <c r="K19" s="39"/>
      <c r="L19" s="55">
        <f t="shared" si="1"/>
        <v>56.5</v>
      </c>
      <c r="M19" s="7"/>
      <c r="N19" s="60">
        <f t="shared" si="2"/>
        <v>56.5</v>
      </c>
      <c r="O19" s="63">
        <f t="shared" si="3"/>
        <v>6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31">
        <v>14</v>
      </c>
      <c r="F20" s="32">
        <v>12</v>
      </c>
      <c r="G20" s="31">
        <v>8.5</v>
      </c>
      <c r="H20" s="31">
        <v>8</v>
      </c>
      <c r="I20" s="11">
        <f t="shared" si="0"/>
        <v>52.5</v>
      </c>
      <c r="J20" s="39"/>
      <c r="K20" s="39"/>
      <c r="L20" s="55">
        <f t="shared" si="1"/>
        <v>52.5</v>
      </c>
      <c r="M20" s="7"/>
      <c r="N20" s="60">
        <f t="shared" si="2"/>
        <v>52.5</v>
      </c>
      <c r="O20" s="63">
        <f t="shared" si="3"/>
        <v>6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>
        <v>15</v>
      </c>
      <c r="F21" s="32">
        <v>15</v>
      </c>
      <c r="G21" s="31">
        <v>9</v>
      </c>
      <c r="H21" s="31">
        <v>7.5</v>
      </c>
      <c r="I21" s="11">
        <f t="shared" si="0"/>
        <v>56.5</v>
      </c>
      <c r="J21" s="39"/>
      <c r="K21" s="39"/>
      <c r="L21" s="55">
        <f t="shared" si="1"/>
        <v>56.5</v>
      </c>
      <c r="M21" s="7"/>
      <c r="N21" s="60">
        <f t="shared" si="2"/>
        <v>56.5</v>
      </c>
      <c r="O21" s="63">
        <f t="shared" si="3"/>
        <v>6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>
        <v>13</v>
      </c>
      <c r="F22" s="32">
        <v>10</v>
      </c>
      <c r="G22" s="31">
        <v>6.5</v>
      </c>
      <c r="H22" s="31">
        <v>8</v>
      </c>
      <c r="I22" s="11">
        <f t="shared" si="0"/>
        <v>47.5</v>
      </c>
      <c r="J22" s="39"/>
      <c r="K22" s="39"/>
      <c r="L22" s="55">
        <f t="shared" si="1"/>
        <v>47.5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9</v>
      </c>
      <c r="E23" s="31">
        <v>15</v>
      </c>
      <c r="F23" s="32">
        <v>15</v>
      </c>
      <c r="G23" s="31">
        <v>9</v>
      </c>
      <c r="H23" s="31">
        <v>10</v>
      </c>
      <c r="I23" s="11">
        <f t="shared" si="0"/>
        <v>58</v>
      </c>
      <c r="J23" s="39"/>
      <c r="K23" s="39"/>
      <c r="L23" s="55">
        <f t="shared" si="1"/>
        <v>58</v>
      </c>
      <c r="M23" s="7"/>
      <c r="N23" s="60">
        <f t="shared" si="2"/>
        <v>58</v>
      </c>
      <c r="O23" s="63">
        <f t="shared" si="3"/>
        <v>6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>
        <v>10</v>
      </c>
      <c r="E24" s="31">
        <v>15</v>
      </c>
      <c r="F24" s="32">
        <v>12</v>
      </c>
      <c r="G24" s="31">
        <v>8</v>
      </c>
      <c r="H24" s="31">
        <v>8</v>
      </c>
      <c r="I24" s="11">
        <f t="shared" si="0"/>
        <v>53</v>
      </c>
      <c r="J24" s="39"/>
      <c r="K24" s="39"/>
      <c r="L24" s="55">
        <f t="shared" si="1"/>
        <v>53</v>
      </c>
      <c r="M24" s="7"/>
      <c r="N24" s="60">
        <f t="shared" si="2"/>
        <v>53</v>
      </c>
      <c r="O24" s="63">
        <f t="shared" si="3"/>
        <v>6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9</v>
      </c>
      <c r="E25" s="31">
        <v>15</v>
      </c>
      <c r="F25" s="32">
        <v>13</v>
      </c>
      <c r="G25" s="31">
        <v>9</v>
      </c>
      <c r="H25" s="31">
        <v>9.5</v>
      </c>
      <c r="I25" s="11">
        <f t="shared" si="0"/>
        <v>55.5</v>
      </c>
      <c r="J25" s="39"/>
      <c r="K25" s="39"/>
      <c r="L25" s="55">
        <f t="shared" si="1"/>
        <v>55.5</v>
      </c>
      <c r="M25" s="7"/>
      <c r="N25" s="60">
        <f t="shared" si="2"/>
        <v>55.5</v>
      </c>
      <c r="O25" s="63">
        <f t="shared" si="3"/>
        <v>6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10</v>
      </c>
      <c r="E26" s="31">
        <v>15</v>
      </c>
      <c r="F26" s="32">
        <v>12</v>
      </c>
      <c r="G26" s="31">
        <v>6</v>
      </c>
      <c r="H26" s="31">
        <v>5</v>
      </c>
      <c r="I26" s="11">
        <f t="shared" si="0"/>
        <v>48</v>
      </c>
      <c r="J26" s="39"/>
      <c r="K26" s="39"/>
      <c r="L26" s="55">
        <f t="shared" si="1"/>
        <v>48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10</v>
      </c>
      <c r="E27" s="31">
        <v>13</v>
      </c>
      <c r="F27" s="32">
        <v>15</v>
      </c>
      <c r="G27" s="31">
        <v>7</v>
      </c>
      <c r="H27" s="31">
        <v>5.5</v>
      </c>
      <c r="I27" s="11">
        <f t="shared" si="0"/>
        <v>50.5</v>
      </c>
      <c r="J27" s="39"/>
      <c r="K27" s="39"/>
      <c r="L27" s="55">
        <f t="shared" si="1"/>
        <v>50.5</v>
      </c>
      <c r="M27" s="7"/>
      <c r="N27" s="60">
        <f t="shared" si="2"/>
        <v>50.5</v>
      </c>
      <c r="O27" s="63">
        <f t="shared" si="3"/>
        <v>6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>
        <v>9</v>
      </c>
      <c r="E28" s="31">
        <v>15</v>
      </c>
      <c r="F28" s="32">
        <v>12</v>
      </c>
      <c r="G28" s="31">
        <v>7</v>
      </c>
      <c r="H28" s="31">
        <v>6</v>
      </c>
      <c r="I28" s="11">
        <f t="shared" si="0"/>
        <v>49</v>
      </c>
      <c r="J28" s="39"/>
      <c r="K28" s="39"/>
      <c r="L28" s="55">
        <f t="shared" si="1"/>
        <v>49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10</v>
      </c>
      <c r="E29" s="31">
        <v>15</v>
      </c>
      <c r="F29" s="32">
        <v>12</v>
      </c>
      <c r="G29" s="31">
        <v>6</v>
      </c>
      <c r="H29" s="31">
        <v>9</v>
      </c>
      <c r="I29" s="11">
        <f t="shared" si="0"/>
        <v>52</v>
      </c>
      <c r="J29" s="39"/>
      <c r="K29" s="39"/>
      <c r="L29" s="55">
        <f t="shared" si="1"/>
        <v>52</v>
      </c>
      <c r="M29" s="7"/>
      <c r="N29" s="60">
        <f t="shared" si="2"/>
        <v>52</v>
      </c>
      <c r="O29" s="63">
        <f t="shared" si="3"/>
        <v>6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>
        <v>15</v>
      </c>
      <c r="F30" s="32">
        <v>12</v>
      </c>
      <c r="G30" s="31">
        <v>7.5</v>
      </c>
      <c r="H30" s="31">
        <v>9</v>
      </c>
      <c r="I30" s="11">
        <f t="shared" si="0"/>
        <v>53.5</v>
      </c>
      <c r="J30" s="39"/>
      <c r="K30" s="39"/>
      <c r="L30" s="55">
        <f t="shared" si="1"/>
        <v>53.5</v>
      </c>
      <c r="M30" s="7"/>
      <c r="N30" s="60">
        <f t="shared" si="2"/>
        <v>53.5</v>
      </c>
      <c r="O30" s="63">
        <f t="shared" si="3"/>
        <v>6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>
        <v>10</v>
      </c>
      <c r="E31" s="31">
        <v>13</v>
      </c>
      <c r="F31" s="32">
        <v>13</v>
      </c>
      <c r="G31" s="31">
        <v>7</v>
      </c>
      <c r="H31" s="31">
        <v>9</v>
      </c>
      <c r="I31" s="11">
        <f t="shared" si="0"/>
        <v>52</v>
      </c>
      <c r="J31" s="39"/>
      <c r="K31" s="39"/>
      <c r="L31" s="55">
        <f t="shared" si="1"/>
        <v>52</v>
      </c>
      <c r="M31" s="7"/>
      <c r="N31" s="60">
        <f t="shared" si="2"/>
        <v>52</v>
      </c>
      <c r="O31" s="63">
        <f t="shared" si="3"/>
        <v>6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>
        <v>10</v>
      </c>
      <c r="E32" s="31">
        <v>15</v>
      </c>
      <c r="F32" s="32">
        <v>12</v>
      </c>
      <c r="G32" s="31">
        <v>6.5</v>
      </c>
      <c r="H32" s="31">
        <v>8.5</v>
      </c>
      <c r="I32" s="11">
        <f t="shared" si="0"/>
        <v>52</v>
      </c>
      <c r="J32" s="39"/>
      <c r="K32" s="39"/>
      <c r="L32" s="55">
        <f t="shared" si="1"/>
        <v>52</v>
      </c>
      <c r="M32" s="7"/>
      <c r="N32" s="60">
        <f t="shared" si="2"/>
        <v>52</v>
      </c>
      <c r="O32" s="63">
        <f t="shared" si="3"/>
        <v>6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31">
        <v>15</v>
      </c>
      <c r="F33" s="32">
        <v>13</v>
      </c>
      <c r="G33" s="31">
        <v>7</v>
      </c>
      <c r="H33" s="31">
        <v>5</v>
      </c>
      <c r="I33" s="11">
        <f t="shared" si="0"/>
        <v>50</v>
      </c>
      <c r="J33" s="39"/>
      <c r="K33" s="39"/>
      <c r="L33" s="55">
        <f t="shared" si="1"/>
        <v>50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10</v>
      </c>
      <c r="E34" s="31">
        <v>13</v>
      </c>
      <c r="F34" s="32">
        <v>13</v>
      </c>
      <c r="G34" s="31">
        <v>6.5</v>
      </c>
      <c r="H34" s="31">
        <v>6.5</v>
      </c>
      <c r="I34" s="11">
        <f t="shared" si="0"/>
        <v>49</v>
      </c>
      <c r="J34" s="39"/>
      <c r="K34" s="39"/>
      <c r="L34" s="55">
        <f t="shared" si="1"/>
        <v>49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8</v>
      </c>
      <c r="E35" s="31">
        <v>14</v>
      </c>
      <c r="F35" s="32">
        <v>10</v>
      </c>
      <c r="G35" s="31">
        <v>8</v>
      </c>
      <c r="H35" s="31">
        <v>6</v>
      </c>
      <c r="I35" s="11">
        <f t="shared" si="0"/>
        <v>46</v>
      </c>
      <c r="J35" s="39"/>
      <c r="K35" s="39"/>
      <c r="L35" s="55">
        <f t="shared" si="1"/>
        <v>46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>
        <v>10</v>
      </c>
      <c r="E36" s="31">
        <v>15</v>
      </c>
      <c r="F36" s="32">
        <v>13</v>
      </c>
      <c r="G36" s="31">
        <v>7</v>
      </c>
      <c r="H36" s="31">
        <v>6.5</v>
      </c>
      <c r="I36" s="11">
        <f t="shared" si="0"/>
        <v>51.5</v>
      </c>
      <c r="J36" s="39"/>
      <c r="K36" s="39"/>
      <c r="L36" s="55">
        <f t="shared" si="1"/>
        <v>51.5</v>
      </c>
      <c r="M36" s="7"/>
      <c r="N36" s="60">
        <f t="shared" si="2"/>
        <v>51.5</v>
      </c>
      <c r="O36" s="63">
        <f t="shared" si="3"/>
        <v>6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31">
        <v>9</v>
      </c>
      <c r="E38" s="31">
        <v>13</v>
      </c>
      <c r="F38" s="32">
        <v>15</v>
      </c>
      <c r="G38" s="31">
        <v>8.5</v>
      </c>
      <c r="H38" s="31">
        <v>9.5</v>
      </c>
      <c r="I38" s="11">
        <f t="shared" si="0"/>
        <v>55</v>
      </c>
      <c r="J38" s="39"/>
      <c r="K38" s="39"/>
      <c r="L38" s="55">
        <f t="shared" si="1"/>
        <v>55</v>
      </c>
      <c r="M38" s="7"/>
      <c r="N38" s="60">
        <f t="shared" si="2"/>
        <v>55</v>
      </c>
      <c r="O38" s="63">
        <f t="shared" si="3"/>
        <v>6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31">
        <v>9</v>
      </c>
      <c r="E39" s="31">
        <v>15</v>
      </c>
      <c r="F39" s="32">
        <v>12</v>
      </c>
      <c r="G39" s="31">
        <v>6.5</v>
      </c>
      <c r="H39" s="31">
        <v>7.5</v>
      </c>
      <c r="I39" s="11">
        <f t="shared" si="0"/>
        <v>50</v>
      </c>
      <c r="J39" s="39"/>
      <c r="K39" s="39"/>
      <c r="L39" s="55">
        <f t="shared" si="1"/>
        <v>50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31">
        <v>8</v>
      </c>
      <c r="E41" s="31">
        <v>11</v>
      </c>
      <c r="F41" s="32">
        <v>13</v>
      </c>
      <c r="G41" s="31">
        <v>7.5</v>
      </c>
      <c r="H41" s="31">
        <v>8</v>
      </c>
      <c r="I41" s="11">
        <f t="shared" si="0"/>
        <v>47.5</v>
      </c>
      <c r="J41" s="39"/>
      <c r="K41" s="39"/>
      <c r="L41" s="55">
        <f t="shared" si="1"/>
        <v>47.5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92</v>
      </c>
      <c r="C42" s="68" t="s">
        <v>93</v>
      </c>
      <c r="D42" s="31">
        <v>10</v>
      </c>
      <c r="E42" s="31">
        <v>14</v>
      </c>
      <c r="F42" s="32">
        <v>13</v>
      </c>
      <c r="G42" s="31">
        <v>7</v>
      </c>
      <c r="H42" s="31">
        <v>8.5</v>
      </c>
      <c r="I42" s="11">
        <f t="shared" si="0"/>
        <v>52.5</v>
      </c>
      <c r="J42" s="39"/>
      <c r="K42" s="39"/>
      <c r="L42" s="55">
        <f t="shared" si="1"/>
        <v>52.5</v>
      </c>
      <c r="M42" s="7"/>
      <c r="N42" s="60">
        <f t="shared" si="2"/>
        <v>52.5</v>
      </c>
      <c r="O42" s="63">
        <f t="shared" si="3"/>
        <v>6</v>
      </c>
      <c r="P42" s="1"/>
    </row>
    <row r="43" spans="1:16" s="4" customFormat="1" ht="15.75" thickBot="1" x14ac:dyDescent="0.3">
      <c r="A43" s="24">
        <v>37</v>
      </c>
      <c r="B43" s="67" t="s">
        <v>94</v>
      </c>
      <c r="C43" s="68" t="s">
        <v>95</v>
      </c>
      <c r="D43" s="31">
        <v>7.5</v>
      </c>
      <c r="E43" s="31">
        <v>10</v>
      </c>
      <c r="F43" s="32">
        <v>10</v>
      </c>
      <c r="G43" s="31">
        <v>7</v>
      </c>
      <c r="H43" s="31">
        <v>8.5</v>
      </c>
      <c r="I43" s="11">
        <f t="shared" si="0"/>
        <v>43</v>
      </c>
      <c r="J43" s="39"/>
      <c r="K43" s="39"/>
      <c r="L43" s="55">
        <f t="shared" si="1"/>
        <v>43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96</v>
      </c>
      <c r="C44" s="68" t="s">
        <v>97</v>
      </c>
      <c r="D44" s="31">
        <v>10</v>
      </c>
      <c r="E44" s="31">
        <v>15</v>
      </c>
      <c r="F44" s="32">
        <v>13</v>
      </c>
      <c r="G44" s="31">
        <v>7.5</v>
      </c>
      <c r="H44" s="31">
        <v>8.5</v>
      </c>
      <c r="I44" s="11">
        <f t="shared" si="0"/>
        <v>54</v>
      </c>
      <c r="J44" s="39"/>
      <c r="K44" s="39"/>
      <c r="L44" s="55">
        <f t="shared" si="1"/>
        <v>54</v>
      </c>
      <c r="M44" s="7"/>
      <c r="N44" s="60">
        <f t="shared" si="2"/>
        <v>54</v>
      </c>
      <c r="O44" s="63">
        <f t="shared" si="3"/>
        <v>6</v>
      </c>
      <c r="P44" s="1"/>
    </row>
    <row r="45" spans="1:16" ht="15.75" thickBot="1" x14ac:dyDescent="0.3">
      <c r="A45" s="24">
        <v>39</v>
      </c>
      <c r="B45" s="67" t="s">
        <v>98</v>
      </c>
      <c r="C45" s="68" t="s">
        <v>99</v>
      </c>
      <c r="D45" s="31">
        <v>9</v>
      </c>
      <c r="E45" s="31">
        <v>15</v>
      </c>
      <c r="F45" s="32">
        <v>13</v>
      </c>
      <c r="G45" s="31">
        <v>7.5</v>
      </c>
      <c r="H45" s="31">
        <v>8</v>
      </c>
      <c r="I45" s="11">
        <f t="shared" si="0"/>
        <v>52.5</v>
      </c>
      <c r="J45" s="39"/>
      <c r="K45" s="39"/>
      <c r="L45" s="55">
        <f t="shared" si="1"/>
        <v>52.5</v>
      </c>
      <c r="M45" s="7"/>
      <c r="N45" s="60">
        <f t="shared" si="2"/>
        <v>52.5</v>
      </c>
      <c r="O45" s="63">
        <f t="shared" si="3"/>
        <v>6</v>
      </c>
      <c r="P45" s="1"/>
    </row>
    <row r="46" spans="1:16" ht="15.75" thickBot="1" x14ac:dyDescent="0.3">
      <c r="A46" s="24">
        <v>40</v>
      </c>
      <c r="B46" s="67" t="s">
        <v>100</v>
      </c>
      <c r="C46" s="68" t="s">
        <v>101</v>
      </c>
      <c r="D46" s="31">
        <v>9</v>
      </c>
      <c r="E46" s="31">
        <v>11</v>
      </c>
      <c r="F46" s="32">
        <v>12</v>
      </c>
      <c r="G46" s="31">
        <v>8</v>
      </c>
      <c r="H46" s="31">
        <v>8.5</v>
      </c>
      <c r="I46" s="11">
        <f t="shared" si="0"/>
        <v>48.5</v>
      </c>
      <c r="J46" s="39"/>
      <c r="K46" s="39"/>
      <c r="L46" s="55">
        <f t="shared" si="1"/>
        <v>48.5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102</v>
      </c>
      <c r="C47" s="68" t="s">
        <v>103</v>
      </c>
      <c r="D47" s="31">
        <v>9</v>
      </c>
      <c r="E47" s="31">
        <v>15</v>
      </c>
      <c r="F47" s="32">
        <v>15</v>
      </c>
      <c r="G47" s="31">
        <v>8.5</v>
      </c>
      <c r="H47" s="31">
        <v>9</v>
      </c>
      <c r="I47" s="11">
        <f t="shared" si="0"/>
        <v>56.5</v>
      </c>
      <c r="J47" s="39"/>
      <c r="K47" s="39"/>
      <c r="L47" s="55">
        <f t="shared" si="1"/>
        <v>56.5</v>
      </c>
      <c r="M47" s="7"/>
      <c r="N47" s="60">
        <f t="shared" si="2"/>
        <v>56.5</v>
      </c>
      <c r="O47" s="63">
        <f t="shared" si="3"/>
        <v>6</v>
      </c>
      <c r="P47" s="1"/>
    </row>
    <row r="48" spans="1:16" ht="15.75" thickBot="1" x14ac:dyDescent="0.3">
      <c r="A48" s="24">
        <v>42</v>
      </c>
      <c r="B48" s="67" t="s">
        <v>104</v>
      </c>
      <c r="C48" s="68" t="s">
        <v>105</v>
      </c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108</v>
      </c>
      <c r="C50" s="68" t="s">
        <v>109</v>
      </c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Tatjana Kilibarda</cp:lastModifiedBy>
  <cp:lastPrinted>2013-06-04T07:15:43Z</cp:lastPrinted>
  <dcterms:created xsi:type="dcterms:W3CDTF">2012-05-10T08:39:06Z</dcterms:created>
  <dcterms:modified xsi:type="dcterms:W3CDTF">2026-01-13T17:07:20Z</dcterms:modified>
</cp:coreProperties>
</file>