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jlo\Downloads\"/>
    </mc:Choice>
  </mc:AlternateContent>
  <bookViews>
    <workbookView xWindow="0" yWindow="0" windowWidth="28800" windowHeight="12000"/>
  </bookViews>
  <sheets>
    <sheet name="Поени" sheetId="1" r:id="rId1"/>
  </sheets>
  <definedNames>
    <definedName name="_xlnm.Print_Area" localSheetId="0">Поени!$A$4:$O$122</definedName>
  </definedNames>
  <calcPr calcId="162913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L255" i="1"/>
  <c r="L256" i="1"/>
  <c r="I255" i="1"/>
  <c r="L257" i="1" s="1"/>
  <c r="N257" i="1" s="1"/>
  <c r="L258" i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 s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/>
  <c r="I124" i="1"/>
  <c r="L124" i="1" s="1"/>
  <c r="I125" i="1"/>
  <c r="L125" i="1"/>
  <c r="I126" i="1"/>
  <c r="L126" i="1"/>
  <c r="I127" i="1"/>
  <c r="L127" i="1" s="1"/>
  <c r="I128" i="1"/>
  <c r="L128" i="1"/>
  <c r="I129" i="1"/>
  <c r="L129" i="1"/>
  <c r="I130" i="1"/>
  <c r="L130" i="1" s="1"/>
  <c r="I131" i="1"/>
  <c r="L131" i="1"/>
  <c r="I132" i="1"/>
  <c r="L132" i="1"/>
  <c r="I133" i="1"/>
  <c r="L133" i="1" s="1"/>
  <c r="I134" i="1"/>
  <c r="L134" i="1"/>
  <c r="I135" i="1"/>
  <c r="L135" i="1"/>
  <c r="I136" i="1"/>
  <c r="L136" i="1" s="1"/>
  <c r="I137" i="1"/>
  <c r="L137" i="1"/>
  <c r="I138" i="1"/>
  <c r="L138" i="1"/>
  <c r="I139" i="1"/>
  <c r="L139" i="1" s="1"/>
  <c r="I140" i="1"/>
  <c r="L140" i="1"/>
  <c r="I141" i="1"/>
  <c r="L141" i="1"/>
  <c r="I142" i="1"/>
  <c r="L142" i="1" s="1"/>
  <c r="I143" i="1"/>
  <c r="L143" i="1"/>
  <c r="I144" i="1"/>
  <c r="L144" i="1"/>
  <c r="I145" i="1"/>
  <c r="L145" i="1" s="1"/>
  <c r="I146" i="1"/>
  <c r="L146" i="1"/>
  <c r="I147" i="1"/>
  <c r="L147" i="1"/>
  <c r="I148" i="1"/>
  <c r="L148" i="1" s="1"/>
  <c r="I149" i="1"/>
  <c r="L149" i="1"/>
  <c r="I150" i="1"/>
  <c r="L150" i="1"/>
  <c r="I151" i="1"/>
  <c r="L151" i="1" s="1"/>
  <c r="I152" i="1"/>
  <c r="L152" i="1"/>
  <c r="I153" i="1"/>
  <c r="L153" i="1"/>
  <c r="I154" i="1"/>
  <c r="L154" i="1" s="1"/>
  <c r="I155" i="1"/>
  <c r="L155" i="1"/>
  <c r="I156" i="1"/>
  <c r="L156" i="1"/>
  <c r="I157" i="1"/>
  <c r="L157" i="1" s="1"/>
  <c r="I158" i="1"/>
  <c r="L158" i="1"/>
  <c r="I159" i="1"/>
  <c r="L159" i="1"/>
  <c r="I160" i="1"/>
  <c r="L160" i="1" s="1"/>
  <c r="N160" i="1" s="1"/>
  <c r="I161" i="1"/>
  <c r="L161" i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/>
  <c r="N165" i="1" s="1"/>
  <c r="I166" i="1"/>
  <c r="L166" i="1" s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/>
  <c r="N171" i="1" s="1"/>
  <c r="I172" i="1"/>
  <c r="L172" i="1" s="1"/>
  <c r="N172" i="1" s="1"/>
  <c r="I173" i="1"/>
  <c r="L173" i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 s="1"/>
  <c r="N184" i="1" s="1"/>
  <c r="I185" i="1"/>
  <c r="L185" i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/>
  <c r="N189" i="1" s="1"/>
  <c r="I190" i="1"/>
  <c r="L190" i="1" s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/>
  <c r="N195" i="1" s="1"/>
  <c r="I196" i="1"/>
  <c r="L196" i="1" s="1"/>
  <c r="N196" i="1" s="1"/>
  <c r="I197" i="1"/>
  <c r="L197" i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J20" i="1"/>
  <c r="L21" i="1" s="1"/>
  <c r="N21" i="1" s="1"/>
  <c r="J21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L65" i="1" s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L89" i="1" s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5" i="1"/>
  <c r="L49" i="1"/>
  <c r="L51" i="1"/>
  <c r="L53" i="1"/>
  <c r="L55" i="1"/>
  <c r="L57" i="1"/>
  <c r="L59" i="1"/>
  <c r="L61" i="1"/>
  <c r="L63" i="1"/>
  <c r="L67" i="1"/>
  <c r="L69" i="1"/>
  <c r="L71" i="1"/>
  <c r="L73" i="1"/>
  <c r="L75" i="1"/>
  <c r="L77" i="1"/>
  <c r="L79" i="1"/>
  <c r="L81" i="1"/>
  <c r="L83" i="1"/>
  <c r="L85" i="1"/>
  <c r="L87" i="1"/>
  <c r="L91" i="1"/>
  <c r="L93" i="1"/>
  <c r="L95" i="1"/>
  <c r="L97" i="1"/>
  <c r="L99" i="1"/>
  <c r="L101" i="1"/>
  <c r="L103" i="1"/>
  <c r="L105" i="1"/>
  <c r="L107" i="1"/>
  <c r="L109" i="1"/>
  <c r="L111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T1" i="1" s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<sst xmlns="http://schemas.openxmlformats.org/spreadsheetml/2006/main" count="40" uniqueCount="40">
  <si>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</si>
  <si>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</si>
  <si>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</si>
  <si>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</si>
  <si>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</si>
  <si>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</si>
  <si>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</si>
  <si>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</si>
  <si>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</si>
  <si>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</si>
  <si>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</si>
  <si>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</si>
  <si>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</si>
  <si>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</si>
  <si>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</si>
  <si>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</si>
  <si>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</si>
  <si>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</si>
  <si>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</si>
  <si>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</si>
  <si>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</si>
  <si>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21ФР3631 Фармацеутска пракса</t>
  </si>
  <si>
    <t>2023/5946-VIII</t>
  </si>
  <si>
    <t>Дуњић Ана</t>
  </si>
  <si>
    <t>2023/6013-VIII</t>
  </si>
  <si>
    <t>Марковић Анђелија</t>
  </si>
  <si>
    <t>2023/6073-VIII</t>
  </si>
  <si>
    <t>Петрић Тијана</t>
  </si>
  <si>
    <t>2023/6086-VIII</t>
  </si>
  <si>
    <t>Станковић Анастасија</t>
  </si>
  <si>
    <t>2023/6087-VIII</t>
  </si>
  <si>
    <t>Радивојевић Душан</t>
  </si>
  <si>
    <t>2023/6093-VIII</t>
  </si>
  <si>
    <t>Вукадиновић Сузана</t>
  </si>
  <si>
    <t>2023/6097-VIII</t>
  </si>
  <si>
    <t>Спасић Маја</t>
  </si>
  <si>
    <t>2023/6115-VIII</t>
  </si>
  <si>
    <t>Драгољубовић Драгослава</t>
  </si>
  <si>
    <t>2023/6175-VIII</t>
  </si>
  <si>
    <t>Ивановић Николина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</si>
</sst>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8"/>
  <sheetViews>
    <sheetView tabSelected="1" topLeftCell="B1" zoomScale="80" zoomScaleNormal="80" workbookViewId="0">
      <pane ySplit="6" topLeftCell="A252" activePane="bottomLeft" state="frozen"/>
      <selection pane="bottomLeft" activeCell="I256" sqref="I256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21" width="9.140625" style="2"/>
    <col min="22" max="22" width="15" style="2" customWidth="1"/>
    <col min="23" max="16384" width="9.140625" style="2"/>
  </cols>
  <sheetData>
    <row r="1" spans="1:20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  <c r="T1" s="2">
        <f>SUM(O15)</f>
        <v>5</v>
      </c>
    </row>
    <row r="2" spans="1:20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20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20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20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20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</row>
    <row r="7" spans="1:20" ht="15.75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>
        <v>10</v>
      </c>
      <c r="F7" s="30">
        <v>9</v>
      </c>
      <c r="G7" s="29">
        <v>2</v>
      </c>
      <c r="H7" s="29">
        <v>2</v>
      </c>
      <c r="I7" s="9">
        <f>SUM(D7:H7)</f>
        <v>33</v>
      </c>
      <c r="J7" s="42"/>
      <c r="K7" s="42"/>
      <c r="L7" s="54">
        <f>SUM(I7,J7,K7)</f>
        <v>33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20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9</v>
      </c>
      <c r="F8" s="32">
        <v>10</v>
      </c>
      <c r="G8" s="31">
        <v>4</v>
      </c>
      <c r="H8" s="31">
        <v>4</v>
      </c>
      <c r="I8" s="11">
        <f t="shared" ref="I8:I71" si="0">SUM(D8:H8)</f>
        <v>37</v>
      </c>
      <c r="J8" s="39"/>
      <c r="K8" s="39"/>
      <c r="L8" s="55">
        <f t="shared" ref="L8:L71" si="1">SUM(I8,J8,K8)</f>
        <v>37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20" ht="15.75" thickBot="1" x14ac:dyDescent="0.3">
      <c r="A9" s="24">
        <v>3</v>
      </c>
      <c r="B9" s="71" t="s">
        <v>26</v>
      </c>
      <c r="C9" s="72" t="s">
        <v>27</v>
      </c>
      <c r="D9" s="31">
        <v>9</v>
      </c>
      <c r="E9" s="31">
        <v>9</v>
      </c>
      <c r="F9" s="32">
        <v>9</v>
      </c>
      <c r="G9" s="31">
        <v>4</v>
      </c>
      <c r="H9" s="31">
        <v>4</v>
      </c>
      <c r="I9" s="11">
        <f t="shared" si="0"/>
        <v>35</v>
      </c>
      <c r="J9" s="39"/>
      <c r="K9" s="39"/>
      <c r="L9" s="55">
        <f t="shared" si="1"/>
        <v>35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20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6</v>
      </c>
      <c r="H10" s="33">
        <v>6</v>
      </c>
      <c r="I10" s="11">
        <f t="shared" si="0"/>
        <v>42</v>
      </c>
      <c r="J10" s="40"/>
      <c r="K10" s="40"/>
      <c r="L10" s="55">
        <f t="shared" si="1"/>
        <v>42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20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9</v>
      </c>
      <c r="G11" s="31">
        <v>2</v>
      </c>
      <c r="H11" s="31">
        <v>2</v>
      </c>
      <c r="I11" s="11">
        <f t="shared" si="0"/>
        <v>33</v>
      </c>
      <c r="J11" s="39"/>
      <c r="K11" s="39"/>
      <c r="L11" s="55">
        <f t="shared" si="1"/>
        <v>33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20" ht="15.75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20" ht="15.75" thickBot="1" x14ac:dyDescent="0.3">
      <c r="A13" s="24">
        <v>7</v>
      </c>
      <c r="B13" s="71" t="s">
        <v>34</v>
      </c>
      <c r="C13" s="72" t="s">
        <v>35</v>
      </c>
      <c r="D13" s="31">
        <v>9</v>
      </c>
      <c r="E13" s="31">
        <v>10</v>
      </c>
      <c r="F13" s="32">
        <v>10</v>
      </c>
      <c r="G13" s="31">
        <v>3</v>
      </c>
      <c r="H13" s="31">
        <v>4</v>
      </c>
      <c r="I13" s="11">
        <f t="shared" si="0"/>
        <v>36</v>
      </c>
      <c r="J13" s="39"/>
      <c r="K13" s="39"/>
      <c r="L13" s="55">
        <f t="shared" si="1"/>
        <v>36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20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9</v>
      </c>
      <c r="F14" s="32">
        <v>10</v>
      </c>
      <c r="G14" s="31">
        <v>3</v>
      </c>
      <c r="H14" s="31">
        <v>4</v>
      </c>
      <c r="I14" s="11">
        <f t="shared" si="0"/>
        <v>36</v>
      </c>
      <c r="J14" s="39"/>
      <c r="K14" s="39"/>
      <c r="L14" s="55">
        <f t="shared" si="1"/>
        <v>36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20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9</v>
      </c>
      <c r="F15" s="32">
        <v>10</v>
      </c>
      <c r="G15" s="31">
        <v>4</v>
      </c>
      <c r="H15" s="31">
        <v>4</v>
      </c>
      <c r="I15" s="11">
        <f t="shared" si="0"/>
        <v>37</v>
      </c>
      <c r="J15" s="39"/>
      <c r="K15" s="39"/>
      <c r="L15" s="55">
        <f t="shared" si="1"/>
        <v>37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20" ht="15.75" thickBot="1" x14ac:dyDescent="0.3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11">
        <f>SUM(D21:H21)</f>
        <v>0</v>
      </c>
      <c r="K20" s="39"/>
      <c r="L20" s="55" t="e">
        <f>SUM(I20,#REF!,K20)</f>
        <v>#REF!</v>
      </c>
      <c r="M20" s="7"/>
      <c r="N20" s="60" t="e">
        <f t="shared" si="2"/>
        <v>#REF!</v>
      </c>
      <c r="O20" s="63" t="e">
        <f t="shared" si="3"/>
        <v>#REF!</v>
      </c>
      <c r="P20" s="1"/>
    </row>
    <row r="21" spans="1:16" ht="15.75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J21" s="11">
        <f>SUM(D22:H22)</f>
        <v>0</v>
      </c>
      <c r="K21" s="39"/>
      <c r="L21" s="55" t="e">
        <f>SUM(J20,#REF!,K21)</f>
        <v>#REF!</v>
      </c>
      <c r="M21" s="7"/>
      <c r="N21" s="60" t="e">
        <f t="shared" si="2"/>
        <v>#REF!</v>
      </c>
      <c r="O21" s="63" t="e">
        <f t="shared" si="3"/>
        <v>#REF!</v>
      </c>
      <c r="P21" s="1"/>
    </row>
    <row r="22" spans="1:16" ht="15.75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J22" s="39"/>
      <c r="K22" s="39"/>
      <c r="L22" s="55">
        <f>SUM(J21,J22,K22)</f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>SUM(D30:H30)</f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>SUM(D257:H257)</f>
        <v>0</v>
      </c>
      <c r="J255" s="31"/>
      <c r="K255" s="31"/>
      <c r="L255" s="55" t="e">
        <f>SUM(#REF!,J255,K255)</f>
        <v>#REF!</v>
      </c>
      <c r="M255" s="7"/>
      <c r="N255" s="60" t="e">
        <f t="shared" si="18"/>
        <v>#REF!</v>
      </c>
      <c r="O255" s="63" t="e">
        <f t="shared" si="19"/>
        <v>#REF!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31"/>
      <c r="J256" s="31"/>
      <c r="K256" s="31"/>
      <c r="L256" s="55" t="e">
        <f>SUM(#REF!,J256,K256)</f>
        <v>#REF!</v>
      </c>
      <c r="M256" s="7"/>
      <c r="N256" s="60" t="e">
        <f t="shared" si="18"/>
        <v>#REF!</v>
      </c>
      <c r="O256" s="63" t="e">
        <f t="shared" si="19"/>
        <v>#REF!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J257" s="31"/>
      <c r="K257" s="31"/>
      <c r="L257" s="55">
        <f>SUM(I255,J257,K257)</f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J258" s="31"/>
      <c r="K258" s="31"/>
      <c r="L258" s="55" t="e">
        <f>SUM(#REF!,J258,K258)</f>
        <v>#REF!</v>
      </c>
      <c r="M258" s="7"/>
      <c r="N258" s="60" t="e">
        <f t="shared" si="18"/>
        <v>#REF!</v>
      </c>
      <c r="O258" s="63" t="e">
        <f t="shared" si="19"/>
        <v>#REF!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0 J20:J21 I259:I267 I23:I255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Mihajlo</cp:lastModifiedBy>
  <cp:lastPrinted>2013-06-04T07:15:43Z</cp:lastPrinted>
  <dcterms:created xsi:type="dcterms:W3CDTF">2012-05-10T08:39:06Z</dcterms:created>
  <dcterms:modified xsi:type="dcterms:W3CDTF">2026-06-06T13:05:53Z</dcterms:modified>
</cp:coreProperties>
</file>