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65" yWindow="120" windowWidth="13395" windowHeight="11760"/>
  </bookViews>
  <sheets>
    <sheet name="Поени" sheetId="1" r:id="rId1"/>
  </sheets>
  <definedNames>
    <definedName name="_xlnm.Print_Area" localSheetId="0">Поени!$A$4:$O$122</definedName>
  </definedNames>
  <calcPr calcId="124519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L25" s="1"/>
  <c r="I26"/>
  <c r="L26" s="1"/>
  <c r="N26" s="1"/>
  <c r="I27"/>
  <c r="I28"/>
  <c r="L28" s="1"/>
  <c r="N28" s="1"/>
  <c r="I29"/>
  <c r="I30"/>
  <c r="L30" s="1"/>
  <c r="N30" s="1"/>
  <c r="I31"/>
  <c r="I32"/>
  <c r="L32" s="1"/>
  <c r="N32" s="1"/>
  <c r="I33"/>
  <c r="I34"/>
  <c r="L34" s="1"/>
  <c r="N34" s="1"/>
  <c r="I35"/>
  <c r="I36"/>
  <c r="L36" s="1"/>
  <c r="N36" s="1"/>
  <c r="I37"/>
  <c r="I38"/>
  <c r="L38" s="1"/>
  <c r="N38" s="1"/>
  <c r="I39"/>
  <c r="I40"/>
  <c r="L40" s="1"/>
  <c r="N40" s="1"/>
  <c r="I41"/>
  <c r="I42"/>
  <c r="L42" s="1"/>
  <c r="N42" s="1"/>
  <c r="I43"/>
  <c r="I44"/>
  <c r="L44" s="1"/>
  <c r="N44" s="1"/>
  <c r="I45"/>
  <c r="I46"/>
  <c r="L46" s="1"/>
  <c r="N46" s="1"/>
  <c r="I47"/>
  <c r="I48"/>
  <c r="L48" s="1"/>
  <c r="N48" s="1"/>
  <c r="I49"/>
  <c r="I50"/>
  <c r="L50" s="1"/>
  <c r="N50" s="1"/>
  <c r="I51"/>
  <c r="I52"/>
  <c r="L52" s="1"/>
  <c r="N52" s="1"/>
  <c r="I53"/>
  <c r="I54"/>
  <c r="L54" s="1"/>
  <c r="N54" s="1"/>
  <c r="I55"/>
  <c r="I56"/>
  <c r="L56" s="1"/>
  <c r="N56" s="1"/>
  <c r="I57"/>
  <c r="I58"/>
  <c r="L58" s="1"/>
  <c r="N58" s="1"/>
  <c r="I59"/>
  <c r="I60"/>
  <c r="L60" s="1"/>
  <c r="N60" s="1"/>
  <c r="I61"/>
  <c r="I62"/>
  <c r="L62" s="1"/>
  <c r="N62" s="1"/>
  <c r="I63"/>
  <c r="I64"/>
  <c r="L64" s="1"/>
  <c r="N64" s="1"/>
  <c r="I65"/>
  <c r="I66"/>
  <c r="L66" s="1"/>
  <c r="N66" s="1"/>
  <c r="I67"/>
  <c r="I68"/>
  <c r="L68" s="1"/>
  <c r="N68" s="1"/>
  <c r="I69"/>
  <c r="I70"/>
  <c r="L70" s="1"/>
  <c r="N70" s="1"/>
  <c r="I71"/>
  <c r="I72"/>
  <c r="L72" s="1"/>
  <c r="N72" s="1"/>
  <c r="I73"/>
  <c r="I74"/>
  <c r="L74" s="1"/>
  <c r="N74" s="1"/>
  <c r="I75"/>
  <c r="I76"/>
  <c r="L76" s="1"/>
  <c r="N76" s="1"/>
  <c r="I77"/>
  <c r="I78"/>
  <c r="L78" s="1"/>
  <c r="N78" s="1"/>
  <c r="I79"/>
  <c r="I80"/>
  <c r="L80" s="1"/>
  <c r="N80" s="1"/>
  <c r="I81"/>
  <c r="I82"/>
  <c r="L82" s="1"/>
  <c r="N82" s="1"/>
  <c r="I83"/>
  <c r="I84"/>
  <c r="L84" s="1"/>
  <c r="N84" s="1"/>
  <c r="I85"/>
  <c r="I86"/>
  <c r="L86" s="1"/>
  <c r="N86" s="1"/>
  <c r="I87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1"/>
  <c r="L16"/>
  <c r="L27"/>
  <c r="L29"/>
  <c r="L31"/>
  <c r="L33"/>
  <c r="L35"/>
  <c r="L37"/>
  <c r="L39"/>
  <c r="L41"/>
  <c r="L43"/>
  <c r="L45"/>
  <c r="L47"/>
  <c r="L49"/>
  <c r="L51"/>
  <c r="L53"/>
  <c r="L55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<sst xmlns="http://schemas.openxmlformats.org/spreadsheetml/2006/main" count="62" uniqueCount="62">
  <si>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</si>
  <si>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</si>
  <si>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</si>
  <si>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</si>
  <si>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</si>
  <si>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</si>
  <si>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</si>
  <si>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</si>
  <si>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</si>
  <si>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</si>
  <si>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</si>
  <si>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</si>
  <si>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</si>
  <si>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</si>
  <si>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</si>
  <si>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</si>
  <si>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</si>
  <si>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</si>
  <si>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</si>
  <si>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</si>
  <si>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</si>
  <si>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21ФР2418 Информатика</t>
  </si>
  <si>
    <t>2023/6143-VIII</t>
  </si>
  <si>
    <t>Миладиновић Душан</t>
  </si>
  <si>
    <t>2024/6233-VIII</t>
  </si>
  <si>
    <t>Савић Анђела</t>
  </si>
  <si>
    <t>2024/6253-VIII</t>
  </si>
  <si>
    <t>Матић Катарина</t>
  </si>
  <si>
    <t>2024/6257-VIII</t>
  </si>
  <si>
    <t>Петровић Анђела</t>
  </si>
  <si>
    <t>2024/6262-VIII</t>
  </si>
  <si>
    <t>Миленковић Валентина</t>
  </si>
  <si>
    <t>2024/6263-VIII</t>
  </si>
  <si>
    <t>Стевановић Дуња</t>
  </si>
  <si>
    <t>2024/6285-VIII</t>
  </si>
  <si>
    <t>Цветић Ања</t>
  </si>
  <si>
    <t>2024/6290-VIII</t>
  </si>
  <si>
    <t>Јонић Теодора</t>
  </si>
  <si>
    <t>2024/6315-VIII</t>
  </si>
  <si>
    <t>Арсић Анђела</t>
  </si>
  <si>
    <t>2024/6316-VIII</t>
  </si>
  <si>
    <t>Пајкић Нина</t>
  </si>
  <si>
    <t>2024/6330-VIII</t>
  </si>
  <si>
    <t>Сретеновић Нађа</t>
  </si>
  <si>
    <t>2024/6357-VIII</t>
  </si>
  <si>
    <t>Симић Немања</t>
  </si>
  <si>
    <t>2024/6363-VIII</t>
  </si>
  <si>
    <t>Богојевић Стефан</t>
  </si>
  <si>
    <t>2024/6378-VIII</t>
  </si>
  <si>
    <t>Тошић Братислава</t>
  </si>
  <si>
    <t>2024/6383-VIII</t>
  </si>
  <si>
    <t>Милисављевић Јана</t>
  </si>
  <si>
    <t>2024/6435-VIII</t>
  </si>
  <si>
    <t>Смиљковић Мина</t>
  </si>
  <si>
    <t>2024/6467-VIII</t>
  </si>
  <si>
    <t>Цокић Настасија</t>
  </si>
  <si>
    <t>2024/6497-VIII</t>
  </si>
  <si>
    <t>Вујчић Ђорђе</t>
  </si>
  <si>
    <t>2024/6507-VIII</t>
  </si>
  <si>
    <t>Милановић Милица</t>
  </si>
  <si>
    <t>2024/6509-VIII</t>
  </si>
  <si>
    <t>Ђорђевић Анђела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</si>
</sst>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80" zoomScaleNormal="80" workbookViewId="0">
      <pane ySplit="6" topLeftCell="A7" activePane="bottomLeft" state="frozen"/>
      <selection pane="bottomLeft" activeCell="K13" sqref="K13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>
        <v>10</v>
      </c>
      <c r="E7" s="29">
        <v>18</v>
      </c>
      <c r="F7" s="30">
        <v>7</v>
      </c>
      <c r="G7" s="29">
        <v>10</v>
      </c>
      <c r="H7" s="29">
        <v>10</v>
      </c>
      <c r="I7" s="9">
        <f>SUM(D7:H7)</f>
        <v>55</v>
      </c>
      <c r="J7" s="42"/>
      <c r="K7" s="42"/>
      <c r="L7" s="54">
        <f>SUM(I7,J7,K7)</f>
        <v>55</v>
      </c>
      <c r="M7" s="6"/>
      <c r="N7" s="43">
        <f>IF(L7&gt;50.499,L7,"Није положио(ла)")</f>
        <v>55</v>
      </c>
      <c r="O7" s="10">
        <f>IF(AND(L7&lt;101,L7&gt;90.499),10,IF(AND(L7&lt;90.5,L7&gt;80.499),9,IF(AND(L7&lt;80.5,L7&gt;70.499),8,IF(AND(L7&lt;70.5,L7&gt;60.499),7,IF(AND(L7&lt;60.5,L7&gt;50.499),6,5)))))</f>
        <v>6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>
        <v>9</v>
      </c>
      <c r="E8" s="31">
        <v>18</v>
      </c>
      <c r="F8" s="32">
        <v>6</v>
      </c>
      <c r="G8" s="31">
        <v>10</v>
      </c>
      <c r="H8" s="31">
        <v>9</v>
      </c>
      <c r="I8" s="11">
        <f t="shared" ref="I8:I71" si="0">SUM(D8:H8)</f>
        <v>52</v>
      </c>
      <c r="J8" s="39"/>
      <c r="K8" s="39"/>
      <c r="L8" s="55">
        <f t="shared" ref="L8:L71" si="1">SUM(I8,J8,K8)</f>
        <v>52</v>
      </c>
      <c r="M8" s="7"/>
      <c r="N8" s="60">
        <f t="shared" ref="N8:N71" si="2">IF(L8&gt;50.499,L8,"Није положио(ла)")</f>
        <v>52</v>
      </c>
      <c r="O8" s="63">
        <f t="shared" ref="O8:O71" si="3">IF(AND(L8&lt;101,L8&gt;90.499),10,IF(AND(L8&lt;90.5,L8&gt;80.499),9,IF(AND(L8&lt;80.5,L8&gt;70.499),8,IF(AND(L8&lt;70.5,L8&gt;60.499),7,IF(AND(L8&lt;60.5,L8&gt;50.499),6,5)))))</f>
        <v>6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>
        <v>7</v>
      </c>
      <c r="E9" s="31">
        <v>2</v>
      </c>
      <c r="F9" s="32">
        <v>0</v>
      </c>
      <c r="G9" s="31">
        <v>0</v>
      </c>
      <c r="H9" s="31">
        <v>0</v>
      </c>
      <c r="I9" s="11">
        <f t="shared" si="0"/>
        <v>9</v>
      </c>
      <c r="J9" s="39"/>
      <c r="K9" s="39"/>
      <c r="L9" s="55">
        <f t="shared" si="1"/>
        <v>9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>
        <v>10</v>
      </c>
      <c r="E10" s="33">
        <v>20</v>
      </c>
      <c r="F10" s="34">
        <v>8</v>
      </c>
      <c r="G10" s="33">
        <v>10</v>
      </c>
      <c r="H10" s="33">
        <v>8</v>
      </c>
      <c r="I10" s="11">
        <f t="shared" si="0"/>
        <v>56</v>
      </c>
      <c r="J10" s="40"/>
      <c r="K10" s="40"/>
      <c r="L10" s="55">
        <f t="shared" si="1"/>
        <v>56</v>
      </c>
      <c r="M10" s="7"/>
      <c r="N10" s="60">
        <f t="shared" si="2"/>
        <v>56</v>
      </c>
      <c r="O10" s="63">
        <f t="shared" si="3"/>
        <v>6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>
        <v>10</v>
      </c>
      <c r="E11" s="31">
        <v>20</v>
      </c>
      <c r="F11" s="32">
        <v>2</v>
      </c>
      <c r="G11" s="31">
        <v>8</v>
      </c>
      <c r="H11" s="31">
        <v>9</v>
      </c>
      <c r="I11" s="11">
        <f t="shared" si="0"/>
        <v>49</v>
      </c>
      <c r="J11" s="39"/>
      <c r="K11" s="39"/>
      <c r="L11" s="55">
        <f t="shared" si="1"/>
        <v>49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>
        <v>8</v>
      </c>
      <c r="E12" s="31">
        <v>20</v>
      </c>
      <c r="F12" s="32">
        <v>5</v>
      </c>
      <c r="G12" s="31">
        <v>10</v>
      </c>
      <c r="H12" s="31">
        <v>10</v>
      </c>
      <c r="I12" s="11">
        <f t="shared" si="0"/>
        <v>53</v>
      </c>
      <c r="J12" s="39"/>
      <c r="K12" s="39"/>
      <c r="L12" s="55">
        <f t="shared" si="1"/>
        <v>53</v>
      </c>
      <c r="M12" s="7"/>
      <c r="N12" s="60">
        <f t="shared" si="2"/>
        <v>53</v>
      </c>
      <c r="O12" s="63">
        <f t="shared" si="3"/>
        <v>6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10</v>
      </c>
      <c r="E13" s="31">
        <v>20</v>
      </c>
      <c r="F13" s="32">
        <v>8</v>
      </c>
      <c r="G13" s="31">
        <v>10</v>
      </c>
      <c r="H13" s="31">
        <v>10</v>
      </c>
      <c r="I13" s="11">
        <f t="shared" si="0"/>
        <v>58</v>
      </c>
      <c r="J13" s="39"/>
      <c r="K13" s="39"/>
      <c r="L13" s="55">
        <f t="shared" si="1"/>
        <v>58</v>
      </c>
      <c r="M13" s="7"/>
      <c r="N13" s="60">
        <f t="shared" si="2"/>
        <v>58</v>
      </c>
      <c r="O13" s="63">
        <f t="shared" si="3"/>
        <v>6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>
        <v>7</v>
      </c>
      <c r="E14" s="31">
        <v>20</v>
      </c>
      <c r="F14" s="32">
        <v>6</v>
      </c>
      <c r="G14" s="31">
        <v>5</v>
      </c>
      <c r="H14" s="31">
        <v>7</v>
      </c>
      <c r="I14" s="11">
        <f t="shared" si="0"/>
        <v>45</v>
      </c>
      <c r="J14" s="39"/>
      <c r="K14" s="39"/>
      <c r="L14" s="55">
        <f t="shared" si="1"/>
        <v>45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>
      <c r="A15" s="24">
        <v>9</v>
      </c>
      <c r="B15" s="71" t="s">
        <v>38</v>
      </c>
      <c r="C15" s="72" t="s">
        <v>39</v>
      </c>
      <c r="D15" s="31">
        <v>10</v>
      </c>
      <c r="E15" s="31">
        <v>20</v>
      </c>
      <c r="F15" s="32">
        <v>4</v>
      </c>
      <c r="G15" s="31">
        <v>9</v>
      </c>
      <c r="H15" s="31">
        <v>9</v>
      </c>
      <c r="I15" s="11">
        <f t="shared" si="0"/>
        <v>52</v>
      </c>
      <c r="J15" s="39"/>
      <c r="K15" s="39"/>
      <c r="L15" s="55">
        <f t="shared" si="1"/>
        <v>52</v>
      </c>
      <c r="M15" s="7"/>
      <c r="N15" s="60">
        <f t="shared" si="2"/>
        <v>52</v>
      </c>
      <c r="O15" s="63">
        <f t="shared" si="3"/>
        <v>6</v>
      </c>
      <c r="P15" s="1"/>
    </row>
    <row r="16" spans="1:16" ht="15.75" thickBot="1">
      <c r="A16" s="24">
        <v>10</v>
      </c>
      <c r="B16" s="71" t="s">
        <v>40</v>
      </c>
      <c r="C16" s="72" t="s">
        <v>41</v>
      </c>
      <c r="D16" s="31">
        <v>10</v>
      </c>
      <c r="E16" s="31">
        <v>20</v>
      </c>
      <c r="F16" s="32">
        <v>9</v>
      </c>
      <c r="G16" s="31">
        <v>10</v>
      </c>
      <c r="H16" s="31">
        <v>10</v>
      </c>
      <c r="I16" s="11">
        <f t="shared" si="0"/>
        <v>59</v>
      </c>
      <c r="J16" s="39"/>
      <c r="K16" s="39"/>
      <c r="L16" s="55">
        <f t="shared" si="1"/>
        <v>59</v>
      </c>
      <c r="M16" s="7"/>
      <c r="N16" s="60">
        <f t="shared" si="2"/>
        <v>59</v>
      </c>
      <c r="O16" s="63">
        <f t="shared" si="3"/>
        <v>6</v>
      </c>
      <c r="P16" s="1"/>
    </row>
    <row r="17" spans="1:16" ht="15.75" thickBot="1">
      <c r="A17" s="24">
        <v>11</v>
      </c>
      <c r="B17" s="71" t="s">
        <v>42</v>
      </c>
      <c r="C17" s="72" t="s">
        <v>43</v>
      </c>
      <c r="D17" s="31">
        <v>7</v>
      </c>
      <c r="E17" s="31">
        <v>6</v>
      </c>
      <c r="F17" s="32">
        <v>0</v>
      </c>
      <c r="G17" s="31">
        <v>0</v>
      </c>
      <c r="H17" s="31">
        <v>6</v>
      </c>
      <c r="I17" s="11">
        <f t="shared" si="0"/>
        <v>19</v>
      </c>
      <c r="J17" s="39"/>
      <c r="K17" s="39"/>
      <c r="L17" s="55">
        <f t="shared" si="1"/>
        <v>19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 t="s">
        <v>44</v>
      </c>
      <c r="C18" s="72" t="s">
        <v>45</v>
      </c>
      <c r="D18" s="31">
        <v>9</v>
      </c>
      <c r="E18" s="31">
        <v>20</v>
      </c>
      <c r="F18" s="32">
        <v>5</v>
      </c>
      <c r="G18" s="31">
        <v>10</v>
      </c>
      <c r="H18" s="31">
        <v>9</v>
      </c>
      <c r="I18" s="11">
        <f t="shared" si="0"/>
        <v>53</v>
      </c>
      <c r="J18" s="39"/>
      <c r="K18" s="39"/>
      <c r="L18" s="55">
        <f t="shared" si="1"/>
        <v>53</v>
      </c>
      <c r="M18" s="7"/>
      <c r="N18" s="60">
        <f t="shared" si="2"/>
        <v>53</v>
      </c>
      <c r="O18" s="63">
        <f t="shared" si="3"/>
        <v>6</v>
      </c>
      <c r="P18" s="1"/>
    </row>
    <row r="19" spans="1:16" ht="15.75" thickBot="1">
      <c r="A19" s="24">
        <v>13</v>
      </c>
      <c r="B19" s="71" t="s">
        <v>46</v>
      </c>
      <c r="C19" s="72" t="s">
        <v>47</v>
      </c>
      <c r="D19" s="31">
        <v>10</v>
      </c>
      <c r="E19" s="31">
        <v>20</v>
      </c>
      <c r="F19" s="32">
        <v>8</v>
      </c>
      <c r="G19" s="31">
        <v>10</v>
      </c>
      <c r="H19" s="31">
        <v>10</v>
      </c>
      <c r="I19" s="11">
        <f t="shared" si="0"/>
        <v>58</v>
      </c>
      <c r="J19" s="39"/>
      <c r="K19" s="39"/>
      <c r="L19" s="55">
        <f t="shared" si="1"/>
        <v>58</v>
      </c>
      <c r="M19" s="7"/>
      <c r="N19" s="60">
        <f t="shared" si="2"/>
        <v>58</v>
      </c>
      <c r="O19" s="63">
        <f t="shared" si="3"/>
        <v>6</v>
      </c>
      <c r="P19" s="1"/>
    </row>
    <row r="20" spans="1:16" ht="15.75" thickBot="1">
      <c r="A20" s="24">
        <v>14</v>
      </c>
      <c r="B20" s="71" t="s">
        <v>48</v>
      </c>
      <c r="C20" s="72" t="s">
        <v>49</v>
      </c>
      <c r="D20" s="31">
        <v>10</v>
      </c>
      <c r="E20" s="31">
        <v>20</v>
      </c>
      <c r="F20" s="32">
        <v>9</v>
      </c>
      <c r="G20" s="31">
        <v>9</v>
      </c>
      <c r="H20" s="31">
        <v>8</v>
      </c>
      <c r="I20" s="11">
        <f t="shared" si="0"/>
        <v>56</v>
      </c>
      <c r="J20" s="39"/>
      <c r="K20" s="39"/>
      <c r="L20" s="55">
        <f t="shared" si="1"/>
        <v>56</v>
      </c>
      <c r="M20" s="7"/>
      <c r="N20" s="60">
        <f t="shared" si="2"/>
        <v>56</v>
      </c>
      <c r="O20" s="63">
        <f t="shared" si="3"/>
        <v>6</v>
      </c>
      <c r="P20" s="1"/>
    </row>
    <row r="21" spans="1:16" ht="15.75" thickBot="1">
      <c r="A21" s="24">
        <v>15</v>
      </c>
      <c r="B21" s="71" t="s">
        <v>50</v>
      </c>
      <c r="C21" s="72" t="s">
        <v>51</v>
      </c>
      <c r="D21" s="31">
        <v>10</v>
      </c>
      <c r="E21" s="31">
        <v>20</v>
      </c>
      <c r="F21" s="32">
        <v>6</v>
      </c>
      <c r="G21" s="31">
        <v>9</v>
      </c>
      <c r="H21" s="31">
        <v>9</v>
      </c>
      <c r="I21" s="11">
        <f t="shared" si="0"/>
        <v>54</v>
      </c>
      <c r="J21" s="39"/>
      <c r="K21" s="39"/>
      <c r="L21" s="55">
        <f t="shared" si="1"/>
        <v>54</v>
      </c>
      <c r="M21" s="7"/>
      <c r="N21" s="60">
        <f t="shared" si="2"/>
        <v>54</v>
      </c>
      <c r="O21" s="63">
        <f t="shared" si="3"/>
        <v>6</v>
      </c>
      <c r="P21" s="1"/>
    </row>
    <row r="22" spans="1:16" ht="15.75" thickBot="1">
      <c r="A22" s="24">
        <v>16</v>
      </c>
      <c r="B22" s="71" t="s">
        <v>52</v>
      </c>
      <c r="C22" s="72" t="s">
        <v>53</v>
      </c>
      <c r="D22" s="31">
        <v>10</v>
      </c>
      <c r="E22" s="31">
        <v>20</v>
      </c>
      <c r="F22" s="32">
        <v>7</v>
      </c>
      <c r="G22" s="31">
        <v>10</v>
      </c>
      <c r="H22" s="31">
        <v>9</v>
      </c>
      <c r="I22" s="11">
        <f t="shared" si="0"/>
        <v>56</v>
      </c>
      <c r="J22" s="39"/>
      <c r="K22" s="39"/>
      <c r="L22" s="55">
        <f t="shared" si="1"/>
        <v>56</v>
      </c>
      <c r="M22" s="7"/>
      <c r="N22" s="60">
        <f t="shared" si="2"/>
        <v>56</v>
      </c>
      <c r="O22" s="63">
        <f t="shared" si="3"/>
        <v>6</v>
      </c>
      <c r="P22" s="1"/>
    </row>
    <row r="23" spans="1:16" ht="15.75" thickBot="1">
      <c r="A23" s="24">
        <v>17</v>
      </c>
      <c r="B23" s="71" t="s">
        <v>54</v>
      </c>
      <c r="C23" s="72" t="s">
        <v>55</v>
      </c>
      <c r="D23" s="31">
        <v>10</v>
      </c>
      <c r="E23" s="31">
        <v>20</v>
      </c>
      <c r="F23" s="32">
        <v>4</v>
      </c>
      <c r="G23" s="31">
        <v>9</v>
      </c>
      <c r="H23" s="31">
        <v>7</v>
      </c>
      <c r="I23" s="11">
        <f t="shared" si="0"/>
        <v>50</v>
      </c>
      <c r="J23" s="39"/>
      <c r="K23" s="39"/>
      <c r="L23" s="55">
        <f t="shared" si="1"/>
        <v>50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 t="s">
        <v>56</v>
      </c>
      <c r="C24" s="72" t="s">
        <v>57</v>
      </c>
      <c r="D24" s="31">
        <v>10</v>
      </c>
      <c r="E24" s="31">
        <v>17</v>
      </c>
      <c r="F24" s="32">
        <v>3</v>
      </c>
      <c r="G24" s="31">
        <v>0</v>
      </c>
      <c r="H24" s="31">
        <v>9</v>
      </c>
      <c r="I24" s="11">
        <f t="shared" si="0"/>
        <v>39</v>
      </c>
      <c r="J24" s="39"/>
      <c r="K24" s="39"/>
      <c r="L24" s="55">
        <f t="shared" si="1"/>
        <v>39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 t="s">
        <v>58</v>
      </c>
      <c r="C25" s="72" t="s">
        <v>59</v>
      </c>
      <c r="D25" s="31">
        <v>10</v>
      </c>
      <c r="E25" s="31">
        <v>20</v>
      </c>
      <c r="F25" s="32">
        <v>4</v>
      </c>
      <c r="G25" s="31">
        <v>9</v>
      </c>
      <c r="H25" s="31">
        <v>10</v>
      </c>
      <c r="I25" s="11">
        <f t="shared" si="0"/>
        <v>53</v>
      </c>
      <c r="J25" s="39"/>
      <c r="K25" s="39"/>
      <c r="L25" s="55">
        <f t="shared" si="1"/>
        <v>53</v>
      </c>
      <c r="M25" s="7"/>
      <c r="N25" s="60">
        <f t="shared" si="2"/>
        <v>53</v>
      </c>
      <c r="O25" s="63">
        <f t="shared" si="3"/>
        <v>6</v>
      </c>
      <c r="P25" s="1"/>
    </row>
    <row r="26" spans="1:16" ht="15.75" thickBot="1">
      <c r="A26" s="24">
        <v>20</v>
      </c>
      <c r="B26" s="71" t="s">
        <v>60</v>
      </c>
      <c r="C26" s="72" t="s">
        <v>61</v>
      </c>
      <c r="D26" s="31">
        <v>9</v>
      </c>
      <c r="E26" s="31">
        <v>20</v>
      </c>
      <c r="F26" s="32">
        <v>7</v>
      </c>
      <c r="G26" s="31">
        <v>10</v>
      </c>
      <c r="H26" s="31">
        <v>10</v>
      </c>
      <c r="I26" s="11">
        <f t="shared" si="0"/>
        <v>56</v>
      </c>
      <c r="J26" s="39"/>
      <c r="K26" s="39"/>
      <c r="L26" s="55">
        <f t="shared" si="1"/>
        <v>56</v>
      </c>
      <c r="M26" s="7"/>
      <c r="N26" s="60">
        <f t="shared" si="2"/>
        <v>56</v>
      </c>
      <c r="O26" s="63">
        <f t="shared" si="3"/>
        <v>6</v>
      </c>
      <c r="P26" s="1"/>
    </row>
    <row r="27" spans="1:16" ht="15.75" thickBot="1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mmm</cp:lastModifiedBy>
  <cp:lastPrinted>2013-06-04T07:15:43Z</cp:lastPrinted>
  <dcterms:created xsi:type="dcterms:W3CDTF">2012-05-10T08:39:06Z</dcterms:created>
  <dcterms:modified xsi:type="dcterms:W3CDTF">2026-06-01T11:47:36Z</dcterms:modified>
</cp:coreProperties>
</file>