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765" yWindow="120" windowWidth="13395" windowHeight="11760"/>
  </bookViews>
  <sheets>
    <sheet name="Поени" sheetId="1" r:id="rId1"/>
  </sheets>
  <definedNames>
    <definedName name="_xlnm.Print_Area" localSheetId="0">Поени!$A$4:$O$122</definedName>
  </definedNames>
  <calcPr calcId="125725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I26"/>
  <c r="L26" s="1"/>
  <c r="N26" s="1"/>
  <c r="I27"/>
  <c r="I28"/>
  <c r="L28" s="1"/>
  <c r="N28" s="1"/>
  <c r="I29"/>
  <c r="I30"/>
  <c r="L30" s="1"/>
  <c r="N30" s="1"/>
  <c r="I31"/>
  <c r="I32"/>
  <c r="L32" s="1"/>
  <c r="N32" s="1"/>
  <c r="I33"/>
  <c r="I34"/>
  <c r="L34" s="1"/>
  <c r="N34" s="1"/>
  <c r="I35"/>
  <c r="I36"/>
  <c r="L36" s="1"/>
  <c r="N36" s="1"/>
  <c r="I37"/>
  <c r="I38"/>
  <c r="L38" s="1"/>
  <c r="N38" s="1"/>
  <c r="I39"/>
  <c r="I40"/>
  <c r="L40" s="1"/>
  <c r="N40" s="1"/>
  <c r="I4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5"/>
  <c r="L27"/>
  <c r="L29"/>
  <c r="L31"/>
  <c r="L33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<sst xmlns="http://schemas.openxmlformats.org/spreadsheetml/2006/main" count="40" uniqueCount="40">
  <si>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</si>
  <si>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</si>
  <si>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</si>
  <si>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</si>
  <si>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</si>
  <si>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</si>
  <si>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</si>
  <si>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</si>
  <si>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</si>
  <si>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</si>
  <si>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</si>
  <si>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</si>
  <si>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</si>
  <si>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</si>
  <si>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</si>
  <si>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</si>
  <si>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</si>
  <si>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</si>
  <si>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</si>
  <si>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</si>
  <si>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</si>
  <si>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21ФР3632 ОТЦ лекови</t>
  </si>
  <si>
    <t>2023/5879-VIII</t>
  </si>
  <si>
    <t>Ајдиновић Алма</t>
  </si>
  <si>
    <t>2023/5880-VIII</t>
  </si>
  <si>
    <t>Петровић Кристина</t>
  </si>
  <si>
    <t>2023/5893-VIII</t>
  </si>
  <si>
    <t>Рашковић Анастасија</t>
  </si>
  <si>
    <t>2023/5949-VIII</t>
  </si>
  <si>
    <t>Трајковић Ана</t>
  </si>
  <si>
    <t>2023/6058-VIII</t>
  </si>
  <si>
    <t>Ђорђевић Валентина</t>
  </si>
  <si>
    <t>2023/6065-VIII</t>
  </si>
  <si>
    <t>Бађикић Јована</t>
  </si>
  <si>
    <t>2023/6142-VIII</t>
  </si>
  <si>
    <t>Стојковић Михајло</t>
  </si>
  <si>
    <t>2023/6184-VIII</t>
  </si>
  <si>
    <t>Павић Тамара</t>
  </si>
  <si>
    <t>2023/6208-VIII</t>
  </si>
  <si>
    <t>Петруцић Јана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</si>
</sst>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Normal="100" workbookViewId="0">
      <pane ySplit="6" topLeftCell="A13" activePane="bottomLeft" state="frozen"/>
      <selection pane="bottomLeft" activeCell="J14" sqref="J14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9</v>
      </c>
      <c r="E7" s="29">
        <v>10</v>
      </c>
      <c r="F7" s="30">
        <v>10</v>
      </c>
      <c r="G7" s="29">
        <v>12</v>
      </c>
      <c r="H7" s="29"/>
      <c r="I7" s="9">
        <f>SUM(D7:H7)</f>
        <v>41</v>
      </c>
      <c r="J7" s="42"/>
      <c r="K7" s="42"/>
      <c r="L7" s="54">
        <f>SUM(I7,J7,K7)</f>
        <v>41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>
        <v>10</v>
      </c>
      <c r="G8" s="31">
        <v>14</v>
      </c>
      <c r="H8" s="31"/>
      <c r="I8" s="11">
        <f t="shared" ref="I8:I71" si="0">SUM(D8:H8)</f>
        <v>44</v>
      </c>
      <c r="J8" s="39"/>
      <c r="K8" s="39"/>
      <c r="L8" s="55">
        <f t="shared" ref="L8:L71" si="1">SUM(I8,J8,K8)</f>
        <v>44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>
        <v>10</v>
      </c>
      <c r="G9" s="31">
        <v>19</v>
      </c>
      <c r="H9" s="31"/>
      <c r="I9" s="11">
        <f t="shared" si="0"/>
        <v>49</v>
      </c>
      <c r="J9" s="39"/>
      <c r="K9" s="39"/>
      <c r="L9" s="55">
        <f t="shared" si="1"/>
        <v>49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6</v>
      </c>
      <c r="H10" s="33"/>
      <c r="I10" s="11">
        <f t="shared" si="0"/>
        <v>36</v>
      </c>
      <c r="J10" s="40"/>
      <c r="K10" s="40"/>
      <c r="L10" s="55">
        <f t="shared" si="1"/>
        <v>36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9</v>
      </c>
      <c r="G11" s="31">
        <v>15</v>
      </c>
      <c r="H11" s="31"/>
      <c r="I11" s="11">
        <f t="shared" si="0"/>
        <v>44</v>
      </c>
      <c r="J11" s="39"/>
      <c r="K11" s="39"/>
      <c r="L11" s="55">
        <f t="shared" si="1"/>
        <v>44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14</v>
      </c>
      <c r="H12" s="31"/>
      <c r="I12" s="11">
        <f t="shared" si="0"/>
        <v>44</v>
      </c>
      <c r="J12" s="39"/>
      <c r="K12" s="39"/>
      <c r="L12" s="55">
        <f t="shared" si="1"/>
        <v>44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>
        <v>10</v>
      </c>
      <c r="G13" s="31">
        <v>12</v>
      </c>
      <c r="H13" s="31"/>
      <c r="I13" s="11">
        <f t="shared" si="0"/>
        <v>42</v>
      </c>
      <c r="J13" s="39"/>
      <c r="K13" s="39"/>
      <c r="L13" s="55">
        <f t="shared" si="1"/>
        <v>42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17</v>
      </c>
      <c r="H14" s="31"/>
      <c r="I14" s="11">
        <f t="shared" si="0"/>
        <v>47</v>
      </c>
      <c r="J14" s="39"/>
      <c r="K14" s="39"/>
      <c r="L14" s="55">
        <f t="shared" si="1"/>
        <v>47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>
        <v>10</v>
      </c>
      <c r="G15" s="31">
        <v>18</v>
      </c>
      <c r="H15" s="31"/>
      <c r="I15" s="11">
        <f t="shared" si="0"/>
        <v>48</v>
      </c>
      <c r="J15" s="39"/>
      <c r="K15" s="39"/>
      <c r="L15" s="55">
        <f t="shared" si="1"/>
        <v>48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milica-pc</cp:lastModifiedBy>
  <cp:lastPrinted>2013-06-04T07:15:43Z</cp:lastPrinted>
  <dcterms:created xsi:type="dcterms:W3CDTF">2012-05-10T08:39:06Z</dcterms:created>
  <dcterms:modified xsi:type="dcterms:W3CDTF">2026-05-28T08:02:18Z</dcterms:modified>
</cp:coreProperties>
</file>